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<sst xmlns="http://schemas.openxmlformats.org/spreadsheetml/2006/main" count="107" uniqueCount="55">
  <si>
    <t>（Relay Packaging Group Delivery List）</t>
  </si>
  <si>
    <t>Shipping Date 发货日期:</t>
  </si>
  <si>
    <r>
      <rPr>
        <b/>
        <sz val="15"/>
        <color indexed="8"/>
        <rFont val="宋体"/>
        <charset val="134"/>
      </rPr>
      <t>快递单号</t>
    </r>
    <r>
      <rPr>
        <b/>
        <sz val="15"/>
        <color indexed="8"/>
        <rFont val="Calibri"/>
        <charset val="134"/>
      </rPr>
      <t>:</t>
    </r>
  </si>
  <si>
    <t xml:space="preserve">滨海鑫泰服饰有限公司江苏省盐城市滨海县经济开发区富康路与工业支路交叉口中通7410399897252马晓霖15961916504    </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</si>
  <si>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</si>
  <si>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</si>
  <si>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</si>
  <si>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</si>
  <si>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</si>
  <si>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</si>
  <si>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</si>
  <si>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</si>
  <si>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</si>
  <si>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</si>
  <si>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</si>
  <si>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</si>
  <si>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</si>
  <si>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</si>
  <si>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</si>
  <si>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</si>
  <si>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</si>
  <si>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</si>
  <si>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</si>
  <si>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</si>
  <si>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</si>
  <si>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 xml:space="preserve">P24060732           </t>
  </si>
  <si>
    <t xml:space="preserve">21 AULTH09845                                     </t>
  </si>
  <si>
    <t xml:space="preserve">D2790AX                                                                                             </t>
  </si>
  <si>
    <t xml:space="preserve">D2791AX                                                                                             </t>
  </si>
  <si>
    <t xml:space="preserve">D3210AX                                                                                             </t>
  </si>
  <si>
    <r>
      <t xml:space="preserve">21AULTH09845 </t>
    </r>
    <r>
      <rPr>
        <b/>
        <sz val="11"/>
        <rFont val="宋体"/>
        <charset val="134"/>
      </rPr>
      <t>背面空白</t>
    </r>
    <r>
      <rPr>
        <b/>
        <sz val="11"/>
        <rFont val="Calibri"/>
        <charset val="134"/>
      </rPr>
      <t xml:space="preserve">                             </t>
    </r>
  </si>
  <si>
    <t>总计</t>
  </si>
  <si>
    <t>D2790AX</t>
  </si>
  <si>
    <t>颜色</t>
  </si>
  <si>
    <t>尺码</t>
  </si>
  <si>
    <t>生产数</t>
  </si>
  <si>
    <t>PO号</t>
  </si>
  <si>
    <t>包装数量</t>
  </si>
  <si>
    <t>PN324 - LT.PINK</t>
  </si>
  <si>
    <t>S</t>
  </si>
  <si>
    <t>S-XL款</t>
  </si>
  <si>
    <t>M</t>
  </si>
  <si>
    <t>L</t>
  </si>
  <si>
    <t>XL</t>
  </si>
  <si>
    <t>XS</t>
  </si>
  <si>
    <t>其他</t>
  </si>
  <si>
    <t>XS-XL款</t>
  </si>
  <si>
    <t>背面空白</t>
  </si>
  <si>
    <t>D2791AX</t>
  </si>
  <si>
    <t>WT32 - OFF WHITE</t>
  </si>
  <si>
    <t>D3210AX</t>
  </si>
  <si>
    <t>BE503 - BLUE</t>
  </si>
  <si>
    <t>体积32*24*10</t>
  </si>
  <si>
    <t>重4.93kg</t>
  </si>
  <si>
    <t>总数4486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</si>
</sst>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00_);[Red]\(0.00\)"/>
  </numFmts>
  <fonts count="36">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name val="Arial Unicode MS"/>
      <charset val="134"/>
    </font>
    <font>
      <b/>
      <sz val="10"/>
      <color indexed="8"/>
      <name val="宋体"/>
      <charset val="134"/>
    </font>
    <font>
      <b/>
      <sz val="11"/>
      <name val="Calibri"/>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4" borderId="11" applyNumberFormat="0" applyAlignment="0" applyProtection="0">
      <alignment vertical="center"/>
    </xf>
    <xf numFmtId="0" fontId="24" fillId="5" borderId="12" applyNumberFormat="0" applyAlignment="0" applyProtection="0">
      <alignment vertical="center"/>
    </xf>
    <xf numFmtId="0" fontId="25" fillId="5" borderId="11" applyNumberFormat="0" applyAlignment="0" applyProtection="0">
      <alignment vertical="center"/>
    </xf>
    <xf numFmtId="0" fontId="26" fillId="6"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cellStyleXfs>
  <cellXfs count="5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49"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176" fontId="11" fillId="0" borderId="1" xfId="49"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2" borderId="1" xfId="0" applyFont="1" applyFill="1" applyBorder="1" applyAlignment="1">
      <alignment horizontal="center" vertical="center"/>
    </xf>
    <xf numFmtId="0" fontId="14" fillId="0" borderId="1" xfId="0" applyFont="1" applyBorder="1" applyAlignment="1">
      <alignment horizontal="center" vertical="center"/>
    </xf>
    <xf numFmtId="177" fontId="14" fillId="0" borderId="1" xfId="0" applyNumberFormat="1" applyFont="1" applyBorder="1" applyAlignment="1">
      <alignment horizontal="center" vertical="center"/>
    </xf>
    <xf numFmtId="0" fontId="14" fillId="2" borderId="1" xfId="0" applyFont="1" applyFill="1" applyBorder="1">
      <alignment vertical="center"/>
    </xf>
    <xf numFmtId="1" fontId="13" fillId="0" borderId="2" xfId="0" applyNumberFormat="1" applyFont="1" applyBorder="1" applyAlignment="1">
      <alignment horizontal="center" vertical="center"/>
    </xf>
    <xf numFmtId="1" fontId="13" fillId="0" borderId="3" xfId="0" applyNumberFormat="1" applyFont="1" applyBorder="1" applyAlignment="1">
      <alignment horizontal="center" vertical="center"/>
    </xf>
    <xf numFmtId="1" fontId="13" fillId="0" borderId="4" xfId="0" applyNumberFormat="1" applyFont="1" applyBorder="1" applyAlignment="1">
      <alignment horizontal="center" vertical="center"/>
    </xf>
    <xf numFmtId="177" fontId="0" fillId="0" borderId="0" xfId="0" applyNumberFormat="1">
      <alignment vertical="center"/>
    </xf>
    <xf numFmtId="0" fontId="13" fillId="0" borderId="5" xfId="0" applyNumberFormat="1" applyFont="1" applyBorder="1" applyAlignment="1">
      <alignment horizontal="center"/>
    </xf>
    <xf numFmtId="0" fontId="13" fillId="0" borderId="6" xfId="0" applyNumberFormat="1" applyFont="1" applyBorder="1" applyAlignment="1">
      <alignment horizontal="center"/>
    </xf>
    <xf numFmtId="0" fontId="13" fillId="0" borderId="7" xfId="0" applyNumberFormat="1" applyFont="1" applyBorder="1" applyAlignment="1">
      <alignment horizontal="center"/>
    </xf>
    <xf numFmtId="1" fontId="13" fillId="0" borderId="1" xfId="0" applyNumberFormat="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2" borderId="0" xfId="0" applyFill="1">
      <alignment vertical="center"/>
    </xf>
    <xf numFmtId="0" fontId="14" fillId="0" borderId="0" xfId="0" applyFont="1">
      <alignment vertical="center"/>
    </xf>
    <xf numFmtId="177" fontId="14" fillId="0" borderId="0" xfId="0" applyNumberFormat="1" applyFont="1">
      <alignment vertical="center"/>
    </xf>
    <xf numFmtId="0" fontId="14" fillId="2" borderId="0" xfId="0" applyFont="1" applyFill="1">
      <alignment vertical="center"/>
    </xf>
    <xf numFmtId="178" fontId="9" fillId="0" borderId="1" xfId="49" applyNumberFormat="1" applyFont="1" applyFill="1" applyBorder="1" applyAlignment="1">
      <alignment horizontal="center" vertical="center" wrapText="1"/>
    </xf>
    <xf numFmtId="178" fontId="10"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tabSelected="1" workbookViewId="0">
      <selection activeCell="K14" sqref="A1:K14"/>
    </sheetView>
  </sheetViews>
  <sheetFormatPr defaultColWidth="9" defaultRowHeight="13.5"/>
  <cols>
    <col min="1" max="1" width="14.75" customWidth="1"/>
    <col min="2" max="2" width="24" customWidth="1"/>
    <col min="3" max="3" width="15.25" customWidth="1"/>
    <col min="5" max="5" width="9.25"/>
  </cols>
  <sheetData>
    <row r="1" ht="25.5" spans="1:11">
      <c r="A1" s="1" t="s">
        <v>0</v>
      </c>
      <c r="B1" s="2"/>
      <c r="C1" s="2"/>
      <c r="D1" s="3"/>
      <c r="E1" s="2"/>
      <c r="F1" s="2"/>
      <c r="G1" s="2"/>
      <c r="H1" s="1"/>
      <c r="I1" s="2"/>
      <c r="J1" s="2"/>
      <c r="K1" s="2"/>
    </row>
    <row r="2" ht="15" spans="1:11">
      <c r="A2" s="4" t="s">
        <v>1</v>
      </c>
      <c r="B2" s="4"/>
      <c r="C2" s="4"/>
      <c r="D2" s="4"/>
      <c r="E2" s="5">
        <v>45470</v>
      </c>
      <c r="F2" s="5"/>
      <c r="G2" s="5"/>
      <c r="H2" s="5"/>
      <c r="I2" s="5"/>
      <c r="J2" s="5"/>
      <c r="K2" s="5"/>
    </row>
    <row r="3" spans="1:11">
      <c r="A3" s="6" t="s">
        <v>2</v>
      </c>
      <c r="B3" s="7"/>
      <c r="C3" s="7"/>
      <c r="D3" s="7"/>
      <c r="E3" s="8" t="s">
        <v>3</v>
      </c>
      <c r="F3" s="9"/>
      <c r="G3" s="9"/>
      <c r="H3" s="9"/>
      <c r="I3" s="9"/>
      <c r="J3" s="9"/>
      <c r="K3" s="9"/>
    </row>
    <row r="4" spans="1:11">
      <c r="A4" s="7"/>
      <c r="B4" s="7"/>
      <c r="C4" s="7"/>
      <c r="D4" s="7"/>
      <c r="E4" s="9"/>
      <c r="F4" s="9"/>
      <c r="G4" s="9"/>
      <c r="H4" s="9"/>
      <c r="I4" s="9"/>
      <c r="J4" s="9"/>
      <c r="K4" s="9"/>
    </row>
    <row r="5" ht="15" spans="1:11">
      <c r="A5" s="4"/>
      <c r="B5" s="4"/>
      <c r="C5" s="4"/>
      <c r="D5" s="10"/>
      <c r="E5" s="11"/>
      <c r="F5" s="12"/>
      <c r="G5" s="11"/>
      <c r="H5" s="11"/>
      <c r="I5" s="11"/>
      <c r="J5" s="11"/>
      <c r="K5" s="11"/>
    </row>
    <row r="6" ht="25.5" spans="1:11">
      <c r="A6" s="13" t="s">
        <v>4</v>
      </c>
      <c r="B6" s="14" t="s">
        <v>5</v>
      </c>
      <c r="C6" s="15" t="s">
        <v>6</v>
      </c>
      <c r="D6" s="15" t="s">
        <v>6</v>
      </c>
      <c r="E6" s="16" t="s">
        <v>7</v>
      </c>
      <c r="F6" s="16" t="s">
        <v>8</v>
      </c>
      <c r="G6" s="16" t="s">
        <v>9</v>
      </c>
      <c r="H6" s="15" t="s">
        <v>10</v>
      </c>
      <c r="I6" s="48" t="s">
        <v>11</v>
      </c>
      <c r="J6" s="48" t="s">
        <v>12</v>
      </c>
      <c r="K6" s="14" t="s">
        <v>13</v>
      </c>
    </row>
    <row r="7" ht="24.75" spans="1:11">
      <c r="A7" s="17" t="s">
        <v>14</v>
      </c>
      <c r="B7" s="18" t="s">
        <v>15</v>
      </c>
      <c r="C7" s="19" t="s">
        <v>16</v>
      </c>
      <c r="D7" s="20" t="s">
        <v>17</v>
      </c>
      <c r="E7" s="21" t="s">
        <v>18</v>
      </c>
      <c r="F7" s="22" t="s">
        <v>19</v>
      </c>
      <c r="G7" s="22" t="s">
        <v>20</v>
      </c>
      <c r="H7" s="23" t="s">
        <v>21</v>
      </c>
      <c r="I7" s="49" t="s">
        <v>22</v>
      </c>
      <c r="J7" s="49" t="s">
        <v>23</v>
      </c>
      <c r="K7" s="50" t="s">
        <v>24</v>
      </c>
    </row>
    <row r="8" ht="15" spans="1:11">
      <c r="A8" s="24" t="s">
        <v>25</v>
      </c>
      <c r="B8" s="25" t="s">
        <v>26</v>
      </c>
      <c r="C8" s="26"/>
      <c r="D8" s="25" t="s">
        <v>27</v>
      </c>
      <c r="E8" s="25">
        <v>1272</v>
      </c>
      <c r="F8" s="26"/>
      <c r="G8" s="26">
        <v>1329</v>
      </c>
      <c r="H8" s="26">
        <v>1</v>
      </c>
      <c r="I8" s="26"/>
      <c r="J8" s="26">
        <v>4.93</v>
      </c>
      <c r="K8" s="26"/>
    </row>
    <row r="9" ht="15" spans="1:11">
      <c r="A9" s="27"/>
      <c r="B9" s="25" t="s">
        <v>26</v>
      </c>
      <c r="C9" s="26"/>
      <c r="D9" s="25" t="s">
        <v>28</v>
      </c>
      <c r="E9" s="25">
        <v>1272</v>
      </c>
      <c r="F9" s="26"/>
      <c r="G9" s="26">
        <v>1329</v>
      </c>
      <c r="H9" s="26"/>
      <c r="I9" s="26"/>
      <c r="J9" s="26"/>
      <c r="K9" s="26"/>
    </row>
    <row r="10" ht="15" spans="1:11">
      <c r="A10" s="27"/>
      <c r="B10" s="25" t="s">
        <v>26</v>
      </c>
      <c r="C10" s="26"/>
      <c r="D10" s="25" t="s">
        <v>29</v>
      </c>
      <c r="E10" s="25">
        <v>936</v>
      </c>
      <c r="F10" s="26"/>
      <c r="G10" s="26">
        <v>982</v>
      </c>
      <c r="H10" s="26"/>
      <c r="I10" s="26"/>
      <c r="J10" s="26"/>
      <c r="K10" s="26"/>
    </row>
    <row r="11" ht="15" spans="1:11">
      <c r="A11" s="27"/>
      <c r="B11" s="25" t="s">
        <v>30</v>
      </c>
      <c r="C11" s="26"/>
      <c r="D11" s="25" t="s">
        <v>27</v>
      </c>
      <c r="E11" s="25">
        <v>272</v>
      </c>
      <c r="F11" s="26"/>
      <c r="G11" s="26">
        <v>282</v>
      </c>
      <c r="H11" s="26"/>
      <c r="I11" s="26"/>
      <c r="J11" s="26"/>
      <c r="K11" s="26"/>
    </row>
    <row r="12" ht="15" spans="1:11">
      <c r="A12" s="27"/>
      <c r="B12" s="25" t="s">
        <v>30</v>
      </c>
      <c r="C12" s="26"/>
      <c r="D12" s="25" t="s">
        <v>28</v>
      </c>
      <c r="E12" s="25">
        <v>272</v>
      </c>
      <c r="F12" s="26"/>
      <c r="G12" s="26">
        <v>282</v>
      </c>
      <c r="H12" s="26"/>
      <c r="I12" s="26"/>
      <c r="J12" s="26"/>
      <c r="K12" s="26"/>
    </row>
    <row r="13" ht="15" spans="1:11">
      <c r="A13" s="28"/>
      <c r="B13" s="25" t="s">
        <v>30</v>
      </c>
      <c r="C13" s="26"/>
      <c r="D13" s="25" t="s">
        <v>29</v>
      </c>
      <c r="E13" s="25">
        <v>272</v>
      </c>
      <c r="F13" s="26"/>
      <c r="G13" s="26">
        <v>282</v>
      </c>
      <c r="H13" s="26"/>
      <c r="I13" s="26"/>
      <c r="J13" s="26"/>
      <c r="K13" s="26"/>
    </row>
    <row r="14" spans="1:11">
      <c r="A14" s="26" t="s">
        <v>31</v>
      </c>
      <c r="B14" s="26"/>
      <c r="C14" s="26"/>
      <c r="D14" s="26"/>
      <c r="E14" s="29">
        <f>SUM(E8:E13)</f>
        <v>4296</v>
      </c>
      <c r="F14" s="29">
        <f>G14-E14</f>
        <v>190</v>
      </c>
      <c r="G14" s="29">
        <f>SUM(G8:G13)</f>
        <v>4486</v>
      </c>
      <c r="H14" s="29">
        <v>1</v>
      </c>
      <c r="I14" s="29"/>
      <c r="J14" s="29">
        <f>SUM(J8:J13)</f>
        <v>4.93</v>
      </c>
      <c r="K14" s="26"/>
    </row>
    <row r="16" spans="1:6">
      <c r="A16" s="30" t="s">
        <v>32</v>
      </c>
      <c r="B16" s="30"/>
      <c r="C16" s="30"/>
      <c r="D16" s="30"/>
      <c r="E16" s="30"/>
      <c r="F16" s="30"/>
    </row>
    <row r="17" spans="1:8">
      <c r="A17" s="30" t="s">
        <v>33</v>
      </c>
      <c r="B17" s="30" t="s">
        <v>34</v>
      </c>
      <c r="C17" s="30" t="s">
        <v>18</v>
      </c>
      <c r="D17" s="31" t="s">
        <v>35</v>
      </c>
      <c r="E17" s="30" t="s">
        <v>36</v>
      </c>
      <c r="F17" s="30"/>
      <c r="H17" s="32" t="s">
        <v>37</v>
      </c>
    </row>
    <row r="18" spans="1:8">
      <c r="A18" s="33" t="s">
        <v>38</v>
      </c>
      <c r="B18" s="30" t="s">
        <v>39</v>
      </c>
      <c r="C18" s="30">
        <v>90</v>
      </c>
      <c r="D18" s="31">
        <f t="shared" ref="D18:D27" si="0">C18*1.03+2</f>
        <v>94.7</v>
      </c>
      <c r="E18" s="30">
        <v>1349974</v>
      </c>
      <c r="F18" s="30" t="s">
        <v>40</v>
      </c>
      <c r="H18" s="32">
        <v>95</v>
      </c>
    </row>
    <row r="19" spans="1:8">
      <c r="A19" s="34"/>
      <c r="B19" s="30" t="s">
        <v>41</v>
      </c>
      <c r="C19" s="30">
        <v>90</v>
      </c>
      <c r="D19" s="31">
        <f t="shared" si="0"/>
        <v>94.7</v>
      </c>
      <c r="E19" s="30"/>
      <c r="F19" s="30"/>
      <c r="H19" s="32">
        <v>95</v>
      </c>
    </row>
    <row r="20" spans="1:8">
      <c r="A20" s="34"/>
      <c r="B20" s="30" t="s">
        <v>42</v>
      </c>
      <c r="C20" s="30">
        <v>90</v>
      </c>
      <c r="D20" s="31">
        <f t="shared" si="0"/>
        <v>94.7</v>
      </c>
      <c r="E20" s="30"/>
      <c r="F20" s="30"/>
      <c r="H20" s="32">
        <v>95</v>
      </c>
    </row>
    <row r="21" spans="1:8">
      <c r="A21" s="34"/>
      <c r="B21" s="30" t="s">
        <v>43</v>
      </c>
      <c r="C21" s="30">
        <v>90</v>
      </c>
      <c r="D21" s="31">
        <f t="shared" si="0"/>
        <v>94.7</v>
      </c>
      <c r="E21" s="30"/>
      <c r="F21" s="30"/>
      <c r="H21" s="32">
        <v>95</v>
      </c>
    </row>
    <row r="22" spans="1:8">
      <c r="A22" s="34"/>
      <c r="B22" s="30" t="s">
        <v>44</v>
      </c>
      <c r="C22" s="30">
        <v>114</v>
      </c>
      <c r="D22" s="31">
        <f t="shared" si="0"/>
        <v>119.42</v>
      </c>
      <c r="E22" s="30" t="s">
        <v>45</v>
      </c>
      <c r="F22" s="30" t="s">
        <v>46</v>
      </c>
      <c r="H22" s="32">
        <v>119</v>
      </c>
    </row>
    <row r="23" spans="1:8">
      <c r="A23" s="34"/>
      <c r="B23" s="30" t="s">
        <v>39</v>
      </c>
      <c r="C23" s="30">
        <v>228</v>
      </c>
      <c r="D23" s="31">
        <f t="shared" si="0"/>
        <v>236.84</v>
      </c>
      <c r="E23" s="30"/>
      <c r="F23" s="30"/>
      <c r="H23" s="32">
        <v>237</v>
      </c>
    </row>
    <row r="24" spans="1:8">
      <c r="A24" s="34"/>
      <c r="B24" s="30" t="s">
        <v>41</v>
      </c>
      <c r="C24" s="30">
        <v>228</v>
      </c>
      <c r="D24" s="31">
        <f t="shared" si="0"/>
        <v>236.84</v>
      </c>
      <c r="E24" s="30"/>
      <c r="F24" s="30"/>
      <c r="H24" s="32">
        <v>237</v>
      </c>
    </row>
    <row r="25" spans="1:8">
      <c r="A25" s="34"/>
      <c r="B25" s="30" t="s">
        <v>42</v>
      </c>
      <c r="C25" s="30">
        <v>228</v>
      </c>
      <c r="D25" s="31">
        <f t="shared" si="0"/>
        <v>236.84</v>
      </c>
      <c r="E25" s="30"/>
      <c r="F25" s="30"/>
      <c r="H25" s="32">
        <v>237</v>
      </c>
    </row>
    <row r="26" spans="1:8">
      <c r="A26" s="35"/>
      <c r="B26" s="30" t="s">
        <v>43</v>
      </c>
      <c r="C26" s="30">
        <v>114</v>
      </c>
      <c r="D26" s="31">
        <f t="shared" si="0"/>
        <v>119.42</v>
      </c>
      <c r="E26" s="30"/>
      <c r="F26" s="30"/>
      <c r="H26" s="32">
        <v>119</v>
      </c>
    </row>
    <row r="27" spans="1:8">
      <c r="A27" s="30" t="s">
        <v>47</v>
      </c>
      <c r="B27" s="30"/>
      <c r="C27" s="30">
        <v>272</v>
      </c>
      <c r="D27" s="31">
        <f t="shared" si="0"/>
        <v>282.16</v>
      </c>
      <c r="E27" s="30">
        <v>1349985</v>
      </c>
      <c r="F27" s="30"/>
      <c r="H27" s="32">
        <v>282</v>
      </c>
    </row>
    <row r="28" spans="1:8">
      <c r="A28" s="30" t="s">
        <v>31</v>
      </c>
      <c r="B28" s="30"/>
      <c r="C28" s="30">
        <f>SUM(C18:C27)</f>
        <v>1544</v>
      </c>
      <c r="D28" s="31">
        <f>SUM(D18:D27)</f>
        <v>1610.32</v>
      </c>
      <c r="E28" s="30"/>
      <c r="F28" s="30"/>
      <c r="H28" s="32"/>
    </row>
    <row r="29" spans="4:8">
      <c r="D29" s="36"/>
      <c r="H29" s="32"/>
    </row>
    <row r="30" ht="15" spans="1:8">
      <c r="A30" s="37" t="s">
        <v>48</v>
      </c>
      <c r="B30" s="38"/>
      <c r="C30" s="38"/>
      <c r="D30" s="38"/>
      <c r="E30" s="38"/>
      <c r="F30" s="39"/>
      <c r="H30" s="32"/>
    </row>
    <row r="31" spans="1:8">
      <c r="A31" s="30" t="s">
        <v>33</v>
      </c>
      <c r="B31" s="30" t="s">
        <v>34</v>
      </c>
      <c r="C31" s="30" t="s">
        <v>18</v>
      </c>
      <c r="D31" s="31" t="s">
        <v>35</v>
      </c>
      <c r="E31" s="30" t="s">
        <v>36</v>
      </c>
      <c r="F31" s="30"/>
      <c r="H31" s="32"/>
    </row>
    <row r="32" spans="1:8">
      <c r="A32" s="40" t="s">
        <v>49</v>
      </c>
      <c r="B32" s="30" t="s">
        <v>39</v>
      </c>
      <c r="C32" s="30">
        <v>90</v>
      </c>
      <c r="D32" s="31">
        <f t="shared" ref="D32:D41" si="1">C32*1.03+2</f>
        <v>94.7</v>
      </c>
      <c r="E32" s="30">
        <v>1349962</v>
      </c>
      <c r="F32" s="30" t="s">
        <v>40</v>
      </c>
      <c r="H32" s="32">
        <v>95</v>
      </c>
    </row>
    <row r="33" spans="1:8">
      <c r="A33" s="40"/>
      <c r="B33" s="30" t="s">
        <v>41</v>
      </c>
      <c r="C33" s="30">
        <v>90</v>
      </c>
      <c r="D33" s="31">
        <f t="shared" si="1"/>
        <v>94.7</v>
      </c>
      <c r="E33" s="30"/>
      <c r="F33" s="30"/>
      <c r="H33" s="32">
        <v>95</v>
      </c>
    </row>
    <row r="34" spans="1:8">
      <c r="A34" s="40"/>
      <c r="B34" s="30" t="s">
        <v>42</v>
      </c>
      <c r="C34" s="30">
        <v>90</v>
      </c>
      <c r="D34" s="31">
        <f t="shared" si="1"/>
        <v>94.7</v>
      </c>
      <c r="E34" s="30"/>
      <c r="F34" s="30"/>
      <c r="H34" s="32">
        <v>95</v>
      </c>
    </row>
    <row r="35" spans="1:8">
      <c r="A35" s="40"/>
      <c r="B35" s="30" t="s">
        <v>43</v>
      </c>
      <c r="C35" s="30">
        <v>90</v>
      </c>
      <c r="D35" s="31">
        <f t="shared" si="1"/>
        <v>94.7</v>
      </c>
      <c r="E35" s="30"/>
      <c r="F35" s="30"/>
      <c r="H35" s="32">
        <v>95</v>
      </c>
    </row>
    <row r="36" spans="1:8">
      <c r="A36" s="40"/>
      <c r="B36" s="30" t="s">
        <v>44</v>
      </c>
      <c r="C36" s="30">
        <v>114</v>
      </c>
      <c r="D36" s="31">
        <f t="shared" si="1"/>
        <v>119.42</v>
      </c>
      <c r="E36" s="30" t="s">
        <v>45</v>
      </c>
      <c r="F36" s="30" t="s">
        <v>46</v>
      </c>
      <c r="H36" s="32">
        <v>119</v>
      </c>
    </row>
    <row r="37" spans="1:8">
      <c r="A37" s="40"/>
      <c r="B37" s="30" t="s">
        <v>39</v>
      </c>
      <c r="C37" s="30">
        <v>228</v>
      </c>
      <c r="D37" s="31">
        <f t="shared" si="1"/>
        <v>236.84</v>
      </c>
      <c r="E37" s="30"/>
      <c r="F37" s="30"/>
      <c r="H37" s="32">
        <v>237</v>
      </c>
    </row>
    <row r="38" spans="1:8">
      <c r="A38" s="40"/>
      <c r="B38" s="30" t="s">
        <v>41</v>
      </c>
      <c r="C38" s="30">
        <v>228</v>
      </c>
      <c r="D38" s="31">
        <f t="shared" si="1"/>
        <v>236.84</v>
      </c>
      <c r="E38" s="30"/>
      <c r="F38" s="30"/>
      <c r="H38" s="32">
        <v>237</v>
      </c>
    </row>
    <row r="39" spans="1:8">
      <c r="A39" s="40"/>
      <c r="B39" s="30" t="s">
        <v>42</v>
      </c>
      <c r="C39" s="30">
        <v>228</v>
      </c>
      <c r="D39" s="31">
        <f t="shared" si="1"/>
        <v>236.84</v>
      </c>
      <c r="E39" s="30"/>
      <c r="F39" s="30"/>
      <c r="H39" s="32">
        <v>237</v>
      </c>
    </row>
    <row r="40" spans="1:8">
      <c r="A40" s="40"/>
      <c r="B40" s="30" t="s">
        <v>43</v>
      </c>
      <c r="C40" s="30">
        <v>114</v>
      </c>
      <c r="D40" s="31">
        <f t="shared" si="1"/>
        <v>119.42</v>
      </c>
      <c r="E40" s="30"/>
      <c r="F40" s="30"/>
      <c r="H40" s="32">
        <v>119</v>
      </c>
    </row>
    <row r="41" spans="1:8">
      <c r="A41" s="30" t="s">
        <v>47</v>
      </c>
      <c r="B41" s="30"/>
      <c r="C41" s="30">
        <v>272</v>
      </c>
      <c r="D41" s="31">
        <f t="shared" si="1"/>
        <v>282.16</v>
      </c>
      <c r="E41" s="30">
        <v>1349970</v>
      </c>
      <c r="F41" s="30"/>
      <c r="H41" s="32">
        <v>282</v>
      </c>
    </row>
    <row r="42" spans="1:8">
      <c r="A42" s="30" t="s">
        <v>31</v>
      </c>
      <c r="B42" s="30"/>
      <c r="C42" s="30">
        <f>SUM(C32:C41)</f>
        <v>1544</v>
      </c>
      <c r="D42" s="31">
        <f>SUM(D32:D41)</f>
        <v>1610.32</v>
      </c>
      <c r="E42" s="30"/>
      <c r="F42" s="30"/>
      <c r="H42" s="32"/>
    </row>
    <row r="43" spans="4:8">
      <c r="D43" s="36"/>
      <c r="H43" s="32"/>
    </row>
    <row r="44" ht="15" spans="1:8">
      <c r="A44" s="37" t="s">
        <v>50</v>
      </c>
      <c r="B44" s="38"/>
      <c r="C44" s="38"/>
      <c r="D44" s="38"/>
      <c r="E44" s="38"/>
      <c r="F44" s="39"/>
      <c r="H44" s="32"/>
    </row>
    <row r="45" spans="1:8">
      <c r="A45" s="30" t="s">
        <v>33</v>
      </c>
      <c r="B45" s="30" t="s">
        <v>34</v>
      </c>
      <c r="C45" s="30" t="s">
        <v>18</v>
      </c>
      <c r="D45" s="31" t="s">
        <v>35</v>
      </c>
      <c r="E45" s="30" t="s">
        <v>36</v>
      </c>
      <c r="F45" s="30"/>
      <c r="H45" s="32"/>
    </row>
    <row r="46" spans="1:8">
      <c r="A46" s="40" t="s">
        <v>51</v>
      </c>
      <c r="B46" s="30" t="s">
        <v>39</v>
      </c>
      <c r="C46" s="30">
        <v>90</v>
      </c>
      <c r="D46" s="31">
        <f t="shared" ref="D46:D55" si="2">C46*1.03+2</f>
        <v>94.7</v>
      </c>
      <c r="E46" s="41">
        <v>1349956</v>
      </c>
      <c r="F46" s="30" t="s">
        <v>40</v>
      </c>
      <c r="H46" s="32">
        <v>95</v>
      </c>
    </row>
    <row r="47" spans="1:8">
      <c r="A47" s="40"/>
      <c r="B47" s="30" t="s">
        <v>41</v>
      </c>
      <c r="C47" s="30">
        <v>90</v>
      </c>
      <c r="D47" s="31">
        <f t="shared" si="2"/>
        <v>94.7</v>
      </c>
      <c r="E47" s="42"/>
      <c r="F47" s="30"/>
      <c r="H47" s="32">
        <v>95</v>
      </c>
    </row>
    <row r="48" spans="1:8">
      <c r="A48" s="40"/>
      <c r="B48" s="30" t="s">
        <v>42</v>
      </c>
      <c r="C48" s="30">
        <v>90</v>
      </c>
      <c r="D48" s="31">
        <f t="shared" si="2"/>
        <v>94.7</v>
      </c>
      <c r="E48" s="42"/>
      <c r="F48" s="30"/>
      <c r="H48" s="32">
        <v>95</v>
      </c>
    </row>
    <row r="49" spans="1:8">
      <c r="A49" s="40"/>
      <c r="B49" s="30" t="s">
        <v>43</v>
      </c>
      <c r="C49" s="30">
        <v>90</v>
      </c>
      <c r="D49" s="31">
        <f t="shared" si="2"/>
        <v>94.7</v>
      </c>
      <c r="E49" s="43"/>
      <c r="F49" s="30"/>
      <c r="H49" s="32">
        <v>95</v>
      </c>
    </row>
    <row r="50" spans="1:8">
      <c r="A50" s="40"/>
      <c r="B50" s="30" t="s">
        <v>44</v>
      </c>
      <c r="C50" s="30">
        <v>72</v>
      </c>
      <c r="D50" s="31">
        <f t="shared" si="2"/>
        <v>76.16</v>
      </c>
      <c r="E50" s="41" t="s">
        <v>45</v>
      </c>
      <c r="F50" s="30" t="s">
        <v>46</v>
      </c>
      <c r="H50" s="32">
        <v>76</v>
      </c>
    </row>
    <row r="51" spans="1:8">
      <c r="A51" s="40"/>
      <c r="B51" s="30" t="s">
        <v>39</v>
      </c>
      <c r="C51" s="30">
        <v>144</v>
      </c>
      <c r="D51" s="31">
        <f t="shared" si="2"/>
        <v>150.32</v>
      </c>
      <c r="E51" s="42"/>
      <c r="F51" s="30"/>
      <c r="H51" s="32">
        <v>150</v>
      </c>
    </row>
    <row r="52" spans="1:8">
      <c r="A52" s="40"/>
      <c r="B52" s="30" t="s">
        <v>41</v>
      </c>
      <c r="C52" s="30">
        <v>144</v>
      </c>
      <c r="D52" s="31">
        <f t="shared" si="2"/>
        <v>150.32</v>
      </c>
      <c r="E52" s="42"/>
      <c r="F52" s="30"/>
      <c r="H52" s="32">
        <v>150</v>
      </c>
    </row>
    <row r="53" spans="1:8">
      <c r="A53" s="40"/>
      <c r="B53" s="30" t="s">
        <v>42</v>
      </c>
      <c r="C53" s="30">
        <v>144</v>
      </c>
      <c r="D53" s="31">
        <f t="shared" si="2"/>
        <v>150.32</v>
      </c>
      <c r="E53" s="42"/>
      <c r="F53" s="30"/>
      <c r="H53" s="32">
        <v>150</v>
      </c>
    </row>
    <row r="54" spans="1:8">
      <c r="A54" s="40"/>
      <c r="B54" s="30" t="s">
        <v>43</v>
      </c>
      <c r="C54" s="30">
        <v>72</v>
      </c>
      <c r="D54" s="31">
        <f t="shared" si="2"/>
        <v>76.16</v>
      </c>
      <c r="E54" s="43"/>
      <c r="F54" s="30"/>
      <c r="H54" s="32">
        <v>76</v>
      </c>
    </row>
    <row r="55" spans="1:8">
      <c r="A55" s="30" t="s">
        <v>47</v>
      </c>
      <c r="B55" s="30"/>
      <c r="C55" s="30">
        <v>272</v>
      </c>
      <c r="D55" s="31">
        <f t="shared" si="2"/>
        <v>282.16</v>
      </c>
      <c r="E55" s="30">
        <v>1349961</v>
      </c>
      <c r="F55" s="30"/>
      <c r="H55" s="32">
        <v>282</v>
      </c>
    </row>
    <row r="56" spans="1:8">
      <c r="A56" s="30" t="s">
        <v>31</v>
      </c>
      <c r="B56" s="30"/>
      <c r="C56" s="30">
        <f>SUM(C46:C55)</f>
        <v>1208</v>
      </c>
      <c r="D56" s="31">
        <f>SUM(D46:D55)</f>
        <v>1264.24</v>
      </c>
      <c r="E56" s="30"/>
      <c r="F56" s="30"/>
      <c r="H56" s="44"/>
    </row>
    <row r="57" spans="4:8">
      <c r="D57" s="36"/>
      <c r="H57" s="44"/>
    </row>
    <row r="58" spans="1:8">
      <c r="A58" s="45" t="s">
        <v>52</v>
      </c>
      <c r="B58" s="45"/>
      <c r="C58" s="45" t="s">
        <v>53</v>
      </c>
      <c r="D58" s="46"/>
      <c r="E58" s="45"/>
      <c r="F58" s="45"/>
      <c r="G58" s="45"/>
      <c r="H58" s="47" t="s">
        <v>54</v>
      </c>
    </row>
  </sheetData>
  <mergeCells count="26">
    <mergeCell ref="A1:K1"/>
    <mergeCell ref="A2:D2"/>
    <mergeCell ref="E2:K2"/>
    <mergeCell ref="A16:F16"/>
    <mergeCell ref="A30:F30"/>
    <mergeCell ref="A44:F44"/>
    <mergeCell ref="A8:A13"/>
    <mergeCell ref="A18:A26"/>
    <mergeCell ref="A32:A40"/>
    <mergeCell ref="A46:A54"/>
    <mergeCell ref="E18:E21"/>
    <mergeCell ref="E22:E26"/>
    <mergeCell ref="E32:E35"/>
    <mergeCell ref="E36:E40"/>
    <mergeCell ref="E46:E49"/>
    <mergeCell ref="E50:E54"/>
    <mergeCell ref="F18:F21"/>
    <mergeCell ref="F22:F26"/>
    <mergeCell ref="F32:F35"/>
    <mergeCell ref="F36:F40"/>
    <mergeCell ref="F46:F49"/>
    <mergeCell ref="F50:F54"/>
    <mergeCell ref="H8:H13"/>
    <mergeCell ref="J8:J13"/>
    <mergeCell ref="A3:D4"/>
    <mergeCell ref="E3:K4"/>
  </mergeCells>
  <pageMargins left="0.7" right="0.7" top="0.75" bottom="0.75" header="0.3" footer="0.3"/>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你好</cp:lastModifiedBy>
  <dcterms:created xsi:type="dcterms:W3CDTF">2023-05-12T11:15:00Z</dcterms:created>
  <dcterms:modified xsi:type="dcterms:W3CDTF">2024-06-27T09:09:32Z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D765D601B5BB4ADAB1A7D578534C5553_12</vt:lpwstr>
  </property>
</Properties>
</file>