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<sst xmlns="http://schemas.openxmlformats.org/spreadsheetml/2006/main" count="91" uniqueCount="51">
  <si>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</si>
  <si>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</si>
  <si>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</si>
  <si>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上海办74100399897248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</si>
  <si>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</si>
  <si>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</si>
  <si>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</si>
  <si>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</si>
  <si>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</si>
  <si>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</si>
  <si>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</si>
  <si>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</si>
  <si>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</si>
  <si>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</si>
  <si>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</si>
  <si>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</si>
  <si>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</si>
  <si>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</si>
  <si>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</si>
  <si>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</si>
  <si>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</si>
  <si>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</si>
  <si>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</si>
  <si>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</si>
  <si>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</si>
  <si>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P24060756           </t>
  </si>
  <si>
    <t xml:space="preserve">21 AULTH09845                                     </t>
  </si>
  <si>
    <t xml:space="preserve">S24060504 </t>
  </si>
  <si>
    <t xml:space="preserve">C0935AX                                                                                             </t>
  </si>
  <si>
    <t>总计</t>
  </si>
  <si>
    <t>P24060756</t>
  </si>
  <si>
    <t>C0935AX</t>
  </si>
  <si>
    <t>颜色</t>
  </si>
  <si>
    <t>尺码</t>
  </si>
  <si>
    <t>生产数</t>
  </si>
  <si>
    <t>包装数量</t>
  </si>
  <si>
    <t>ER238 0 ECRU</t>
  </si>
  <si>
    <t>S</t>
  </si>
  <si>
    <t>有价格</t>
  </si>
  <si>
    <t>S-XL款</t>
  </si>
  <si>
    <t>M</t>
  </si>
  <si>
    <t>L</t>
  </si>
  <si>
    <t>XL</t>
  </si>
  <si>
    <t>XS</t>
  </si>
  <si>
    <t>XS-XL款</t>
  </si>
  <si>
    <t>GR503 0 LT.GREY</t>
  </si>
  <si>
    <t>无价格</t>
  </si>
  <si>
    <t>M-XL款</t>
  </si>
  <si>
    <t>体积45*34*12</t>
  </si>
  <si>
    <t>重9KG</t>
  </si>
  <si>
    <t>总数7744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</si>
</sst>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3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0" fillId="2" borderId="0" xfId="0" applyFill="1">
      <alignment vertical="center"/>
    </xf>
    <xf numFmtId="177" fontId="0" fillId="0" borderId="0" xfId="0" applyNumberFormat="1">
      <alignment vertical="center"/>
    </xf>
    <xf numFmtId="0" fontId="14" fillId="0" borderId="1" xfId="0" applyFont="1" applyBorder="1">
      <alignment vertical="center"/>
    </xf>
    <xf numFmtId="177" fontId="14" fillId="0" borderId="1" xfId="0" applyNumberFormat="1" applyFont="1" applyBorder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workbookViewId="0">
      <selection activeCell="K9" sqref="A1:K9"/>
    </sheetView>
  </sheetViews>
  <sheetFormatPr defaultColWidth="9" defaultRowHeight="13.5"/>
  <cols>
    <col min="1" max="1" width="14.75" customWidth="1"/>
    <col min="2" max="2" width="16" customWidth="1"/>
    <col min="3" max="3" width="15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3" t="s">
        <v>22</v>
      </c>
      <c r="J7" s="43" t="s">
        <v>23</v>
      </c>
      <c r="K7" s="44" t="s">
        <v>24</v>
      </c>
    </row>
    <row r="8" ht="15" spans="1:11">
      <c r="A8" s="24" t="s">
        <v>25</v>
      </c>
      <c r="B8" s="24" t="s">
        <v>26</v>
      </c>
      <c r="C8" s="25" t="s">
        <v>27</v>
      </c>
      <c r="D8" s="24" t="s">
        <v>28</v>
      </c>
      <c r="E8" s="24">
        <v>7452</v>
      </c>
      <c r="F8" s="26">
        <f>G8-E8</f>
        <v>292</v>
      </c>
      <c r="G8" s="26">
        <v>7744</v>
      </c>
      <c r="H8" s="26">
        <v>1</v>
      </c>
      <c r="I8" s="26"/>
      <c r="J8" s="26">
        <v>9</v>
      </c>
      <c r="K8" s="26"/>
    </row>
    <row r="9" ht="15" spans="1:11">
      <c r="A9" s="26" t="s">
        <v>29</v>
      </c>
      <c r="B9" s="26"/>
      <c r="C9" s="26"/>
      <c r="D9" s="26"/>
      <c r="E9" s="27">
        <v>7452</v>
      </c>
      <c r="F9" s="28">
        <f>G9-E9</f>
        <v>292</v>
      </c>
      <c r="G9" s="28">
        <v>7744</v>
      </c>
      <c r="H9" s="28">
        <v>1</v>
      </c>
      <c r="I9" s="28"/>
      <c r="J9" s="28">
        <v>9</v>
      </c>
      <c r="K9" s="26"/>
    </row>
    <row r="11" spans="1:7">
      <c r="A11" s="29" t="s">
        <v>30</v>
      </c>
      <c r="B11" s="30"/>
      <c r="C11" s="30"/>
      <c r="D11" s="31"/>
      <c r="E11" s="30"/>
      <c r="F11" s="32"/>
      <c r="G11" s="33" t="s">
        <v>31</v>
      </c>
    </row>
    <row r="12" spans="1:8">
      <c r="A12" s="33" t="s">
        <v>32</v>
      </c>
      <c r="B12" s="33" t="s">
        <v>33</v>
      </c>
      <c r="C12" s="33" t="s">
        <v>18</v>
      </c>
      <c r="D12" s="34" t="s">
        <v>34</v>
      </c>
      <c r="E12" s="33"/>
      <c r="F12" s="33"/>
      <c r="G12" s="33"/>
      <c r="H12" s="35" t="s">
        <v>35</v>
      </c>
    </row>
    <row r="13" ht="15" spans="1:8">
      <c r="A13" s="36" t="s">
        <v>36</v>
      </c>
      <c r="B13" s="33" t="s">
        <v>37</v>
      </c>
      <c r="C13" s="36">
        <v>372</v>
      </c>
      <c r="D13" s="34">
        <f t="shared" ref="D13:D47" si="0">C13*1.03+2</f>
        <v>385.16</v>
      </c>
      <c r="E13" s="33" t="s">
        <v>38</v>
      </c>
      <c r="F13" s="33" t="s">
        <v>39</v>
      </c>
      <c r="G13" s="33"/>
      <c r="H13" s="37">
        <v>385</v>
      </c>
    </row>
    <row r="14" ht="15" spans="1:8">
      <c r="A14" s="36"/>
      <c r="B14" s="33" t="s">
        <v>40</v>
      </c>
      <c r="C14" s="36">
        <v>372</v>
      </c>
      <c r="D14" s="34">
        <f t="shared" si="0"/>
        <v>385.16</v>
      </c>
      <c r="E14" s="33"/>
      <c r="F14" s="33"/>
      <c r="G14" s="33"/>
      <c r="H14" s="37">
        <v>385</v>
      </c>
    </row>
    <row r="15" ht="15" spans="1:8">
      <c r="A15" s="36"/>
      <c r="B15" s="33" t="s">
        <v>41</v>
      </c>
      <c r="C15" s="36">
        <v>378</v>
      </c>
      <c r="D15" s="34">
        <f t="shared" si="0"/>
        <v>391.34</v>
      </c>
      <c r="E15" s="33"/>
      <c r="F15" s="33"/>
      <c r="G15" s="33"/>
      <c r="H15" s="37">
        <v>391</v>
      </c>
    </row>
    <row r="16" ht="15" spans="1:8">
      <c r="A16" s="36"/>
      <c r="B16" s="33" t="s">
        <v>42</v>
      </c>
      <c r="C16" s="36">
        <v>375</v>
      </c>
      <c r="D16" s="34">
        <f t="shared" si="0"/>
        <v>388.25</v>
      </c>
      <c r="E16" s="33"/>
      <c r="F16" s="33"/>
      <c r="G16" s="33"/>
      <c r="H16" s="37">
        <v>388</v>
      </c>
    </row>
    <row r="17" ht="15" spans="1:8">
      <c r="A17" s="36"/>
      <c r="B17" s="33" t="s">
        <v>43</v>
      </c>
      <c r="C17" s="36">
        <v>385</v>
      </c>
      <c r="D17" s="34">
        <f t="shared" si="0"/>
        <v>398.55</v>
      </c>
      <c r="E17" s="33"/>
      <c r="F17" s="33" t="s">
        <v>44</v>
      </c>
      <c r="G17" s="33"/>
      <c r="H17" s="37">
        <v>399</v>
      </c>
    </row>
    <row r="18" ht="15" spans="1:8">
      <c r="A18" s="36"/>
      <c r="B18" s="33" t="s">
        <v>37</v>
      </c>
      <c r="C18" s="36">
        <v>710</v>
      </c>
      <c r="D18" s="34">
        <f t="shared" si="0"/>
        <v>733.3</v>
      </c>
      <c r="E18" s="33"/>
      <c r="F18" s="33"/>
      <c r="G18" s="33"/>
      <c r="H18" s="37">
        <v>733</v>
      </c>
    </row>
    <row r="19" ht="15" spans="1:8">
      <c r="A19" s="36"/>
      <c r="B19" s="33" t="s">
        <v>40</v>
      </c>
      <c r="C19" s="36">
        <v>680</v>
      </c>
      <c r="D19" s="34">
        <f t="shared" si="0"/>
        <v>702.4</v>
      </c>
      <c r="E19" s="33"/>
      <c r="F19" s="33"/>
      <c r="G19" s="33"/>
      <c r="H19" s="37">
        <v>702</v>
      </c>
    </row>
    <row r="20" ht="15" spans="1:8">
      <c r="A20" s="36"/>
      <c r="B20" s="33" t="s">
        <v>41</v>
      </c>
      <c r="C20" s="36">
        <v>385</v>
      </c>
      <c r="D20" s="34">
        <f t="shared" si="0"/>
        <v>398.55</v>
      </c>
      <c r="E20" s="33"/>
      <c r="F20" s="33"/>
      <c r="G20" s="33"/>
      <c r="H20" s="37">
        <v>399</v>
      </c>
    </row>
    <row r="21" ht="15" spans="1:8">
      <c r="A21" s="36"/>
      <c r="B21" s="33" t="s">
        <v>42</v>
      </c>
      <c r="C21" s="36">
        <v>355</v>
      </c>
      <c r="D21" s="34">
        <f t="shared" si="0"/>
        <v>367.65</v>
      </c>
      <c r="E21" s="33"/>
      <c r="F21" s="33"/>
      <c r="G21" s="33"/>
      <c r="H21" s="37">
        <v>368</v>
      </c>
    </row>
    <row r="22" ht="15" spans="1:8">
      <c r="A22" s="36" t="s">
        <v>45</v>
      </c>
      <c r="B22" s="33" t="s">
        <v>37</v>
      </c>
      <c r="C22" s="36">
        <v>42</v>
      </c>
      <c r="D22" s="34">
        <f t="shared" si="0"/>
        <v>45.26</v>
      </c>
      <c r="E22" s="33"/>
      <c r="F22" s="33" t="s">
        <v>39</v>
      </c>
      <c r="G22" s="33"/>
      <c r="H22" s="37">
        <v>45</v>
      </c>
    </row>
    <row r="23" ht="15" spans="1:8">
      <c r="A23" s="36"/>
      <c r="B23" s="33" t="s">
        <v>40</v>
      </c>
      <c r="C23" s="36">
        <v>42</v>
      </c>
      <c r="D23" s="34">
        <f t="shared" si="0"/>
        <v>45.26</v>
      </c>
      <c r="E23" s="33"/>
      <c r="F23" s="33"/>
      <c r="G23" s="33"/>
      <c r="H23" s="37">
        <v>45</v>
      </c>
    </row>
    <row r="24" ht="15" spans="1:8">
      <c r="A24" s="36"/>
      <c r="B24" s="33" t="s">
        <v>41</v>
      </c>
      <c r="C24" s="36">
        <v>42</v>
      </c>
      <c r="D24" s="34">
        <f t="shared" si="0"/>
        <v>45.26</v>
      </c>
      <c r="E24" s="33"/>
      <c r="F24" s="33"/>
      <c r="G24" s="33"/>
      <c r="H24" s="37">
        <v>45</v>
      </c>
    </row>
    <row r="25" ht="15" spans="1:8">
      <c r="A25" s="36"/>
      <c r="B25" s="33" t="s">
        <v>42</v>
      </c>
      <c r="C25" s="36">
        <v>42</v>
      </c>
      <c r="D25" s="34">
        <f t="shared" si="0"/>
        <v>45.26</v>
      </c>
      <c r="E25" s="33"/>
      <c r="F25" s="33"/>
      <c r="G25" s="33"/>
      <c r="H25" s="37">
        <v>45</v>
      </c>
    </row>
    <row r="26" ht="15" spans="1:8">
      <c r="A26" s="36"/>
      <c r="B26" s="33" t="s">
        <v>43</v>
      </c>
      <c r="C26" s="36">
        <v>297</v>
      </c>
      <c r="D26" s="34">
        <f t="shared" si="0"/>
        <v>307.91</v>
      </c>
      <c r="E26" s="33"/>
      <c r="F26" s="33" t="s">
        <v>44</v>
      </c>
      <c r="G26" s="33"/>
      <c r="H26" s="37">
        <v>308</v>
      </c>
    </row>
    <row r="27" ht="15" spans="1:8">
      <c r="A27" s="36"/>
      <c r="B27" s="33" t="s">
        <v>37</v>
      </c>
      <c r="C27" s="36">
        <v>534</v>
      </c>
      <c r="D27" s="34">
        <f t="shared" si="0"/>
        <v>552.02</v>
      </c>
      <c r="E27" s="33"/>
      <c r="F27" s="33"/>
      <c r="G27" s="33"/>
      <c r="H27" s="37">
        <v>552</v>
      </c>
    </row>
    <row r="28" ht="15" spans="1:8">
      <c r="A28" s="36"/>
      <c r="B28" s="33" t="s">
        <v>40</v>
      </c>
      <c r="C28" s="36">
        <v>524</v>
      </c>
      <c r="D28" s="34">
        <f t="shared" si="0"/>
        <v>541.72</v>
      </c>
      <c r="E28" s="33"/>
      <c r="F28" s="33"/>
      <c r="G28" s="33"/>
      <c r="H28" s="37">
        <v>542</v>
      </c>
    </row>
    <row r="29" ht="15" spans="1:8">
      <c r="A29" s="36"/>
      <c r="B29" s="33" t="s">
        <v>41</v>
      </c>
      <c r="C29" s="36">
        <v>524</v>
      </c>
      <c r="D29" s="34">
        <f t="shared" si="0"/>
        <v>541.72</v>
      </c>
      <c r="E29" s="33"/>
      <c r="F29" s="33"/>
      <c r="G29" s="33"/>
      <c r="H29" s="37">
        <v>542</v>
      </c>
    </row>
    <row r="30" ht="15" spans="1:8">
      <c r="A30" s="36"/>
      <c r="B30" s="33" t="s">
        <v>42</v>
      </c>
      <c r="C30" s="36">
        <v>499</v>
      </c>
      <c r="D30" s="34">
        <f t="shared" si="0"/>
        <v>515.97</v>
      </c>
      <c r="E30" s="33"/>
      <c r="F30" s="33"/>
      <c r="G30" s="33"/>
      <c r="H30" s="37">
        <v>516</v>
      </c>
    </row>
    <row r="31" ht="15" spans="1:8">
      <c r="A31" s="33" t="s">
        <v>36</v>
      </c>
      <c r="B31" s="33" t="s">
        <v>40</v>
      </c>
      <c r="C31" s="36">
        <v>32</v>
      </c>
      <c r="D31" s="34">
        <f t="shared" si="0"/>
        <v>34.96</v>
      </c>
      <c r="E31" s="33" t="s">
        <v>46</v>
      </c>
      <c r="F31" s="33" t="s">
        <v>47</v>
      </c>
      <c r="G31" s="33"/>
      <c r="H31" s="37">
        <v>35</v>
      </c>
    </row>
    <row r="32" ht="15" spans="1:8">
      <c r="A32" s="33"/>
      <c r="B32" s="33" t="s">
        <v>41</v>
      </c>
      <c r="C32" s="36">
        <v>180</v>
      </c>
      <c r="D32" s="34">
        <f t="shared" si="0"/>
        <v>187.4</v>
      </c>
      <c r="E32" s="33"/>
      <c r="F32" s="33"/>
      <c r="G32" s="33"/>
      <c r="H32" s="37">
        <v>187</v>
      </c>
    </row>
    <row r="33" ht="15" spans="1:8">
      <c r="A33" s="33"/>
      <c r="B33" s="33" t="s">
        <v>42</v>
      </c>
      <c r="C33" s="36">
        <v>58</v>
      </c>
      <c r="D33" s="34">
        <f t="shared" si="0"/>
        <v>61.74</v>
      </c>
      <c r="E33" s="33"/>
      <c r="F33" s="33"/>
      <c r="G33" s="33"/>
      <c r="H33" s="37">
        <v>62</v>
      </c>
    </row>
    <row r="34" ht="15" spans="1:8">
      <c r="A34" s="33"/>
      <c r="B34" s="33" t="s">
        <v>43</v>
      </c>
      <c r="C34" s="36">
        <v>28</v>
      </c>
      <c r="D34" s="34">
        <f t="shared" si="0"/>
        <v>30.84</v>
      </c>
      <c r="E34" s="33"/>
      <c r="F34" s="33" t="s">
        <v>44</v>
      </c>
      <c r="G34" s="33"/>
      <c r="H34" s="37">
        <v>31</v>
      </c>
    </row>
    <row r="35" ht="15" spans="1:8">
      <c r="A35" s="33"/>
      <c r="B35" s="33" t="s">
        <v>37</v>
      </c>
      <c r="C35" s="36">
        <v>86</v>
      </c>
      <c r="D35" s="34">
        <f t="shared" si="0"/>
        <v>90.58</v>
      </c>
      <c r="E35" s="33"/>
      <c r="F35" s="33"/>
      <c r="G35" s="33"/>
      <c r="H35" s="37">
        <v>91</v>
      </c>
    </row>
    <row r="36" ht="15" spans="1:8">
      <c r="A36" s="33"/>
      <c r="B36" s="33" t="s">
        <v>40</v>
      </c>
      <c r="C36" s="36">
        <v>116</v>
      </c>
      <c r="D36" s="34">
        <f t="shared" si="0"/>
        <v>121.48</v>
      </c>
      <c r="E36" s="33"/>
      <c r="F36" s="33"/>
      <c r="G36" s="33"/>
      <c r="H36" s="37">
        <v>121</v>
      </c>
    </row>
    <row r="37" ht="15" spans="1:8">
      <c r="A37" s="33"/>
      <c r="B37" s="33" t="s">
        <v>41</v>
      </c>
      <c r="C37" s="36">
        <v>98</v>
      </c>
      <c r="D37" s="34">
        <f t="shared" si="0"/>
        <v>102.94</v>
      </c>
      <c r="E37" s="33"/>
      <c r="F37" s="33"/>
      <c r="G37" s="33"/>
      <c r="H37" s="37">
        <v>103</v>
      </c>
    </row>
    <row r="38" ht="15" spans="1:8">
      <c r="A38" s="33"/>
      <c r="B38" s="33" t="s">
        <v>42</v>
      </c>
      <c r="C38" s="36">
        <v>72</v>
      </c>
      <c r="D38" s="34">
        <f t="shared" si="0"/>
        <v>76.16</v>
      </c>
      <c r="E38" s="33"/>
      <c r="F38" s="33"/>
      <c r="G38" s="33"/>
      <c r="H38" s="37">
        <v>76</v>
      </c>
    </row>
    <row r="39" ht="15" spans="1:8">
      <c r="A39" s="36" t="s">
        <v>45</v>
      </c>
      <c r="B39" s="33" t="s">
        <v>37</v>
      </c>
      <c r="C39" s="36">
        <v>10</v>
      </c>
      <c r="D39" s="34">
        <f t="shared" si="0"/>
        <v>12.3</v>
      </c>
      <c r="E39" s="33"/>
      <c r="F39" s="33" t="s">
        <v>39</v>
      </c>
      <c r="G39" s="33"/>
      <c r="H39" s="37">
        <v>12</v>
      </c>
    </row>
    <row r="40" ht="15" spans="1:8">
      <c r="A40" s="36"/>
      <c r="B40" s="33" t="s">
        <v>40</v>
      </c>
      <c r="C40" s="36">
        <v>10</v>
      </c>
      <c r="D40" s="34">
        <f t="shared" si="0"/>
        <v>12.3</v>
      </c>
      <c r="E40" s="33"/>
      <c r="F40" s="33"/>
      <c r="G40" s="33"/>
      <c r="H40" s="37">
        <v>12</v>
      </c>
    </row>
    <row r="41" ht="15" spans="1:8">
      <c r="A41" s="36"/>
      <c r="B41" s="33" t="s">
        <v>41</v>
      </c>
      <c r="C41" s="36">
        <v>10</v>
      </c>
      <c r="D41" s="34">
        <f t="shared" si="0"/>
        <v>12.3</v>
      </c>
      <c r="E41" s="33"/>
      <c r="F41" s="33"/>
      <c r="G41" s="33"/>
      <c r="H41" s="37">
        <v>12</v>
      </c>
    </row>
    <row r="42" ht="15" spans="1:8">
      <c r="A42" s="36"/>
      <c r="B42" s="33" t="s">
        <v>42</v>
      </c>
      <c r="C42" s="36">
        <v>10</v>
      </c>
      <c r="D42" s="34">
        <f t="shared" si="0"/>
        <v>12.3</v>
      </c>
      <c r="E42" s="33"/>
      <c r="F42" s="33"/>
      <c r="G42" s="33"/>
      <c r="H42" s="37">
        <v>12</v>
      </c>
    </row>
    <row r="43" ht="15" spans="1:8">
      <c r="A43" s="36"/>
      <c r="B43" s="33" t="s">
        <v>43</v>
      </c>
      <c r="C43" s="36">
        <v>8</v>
      </c>
      <c r="D43" s="34">
        <f t="shared" si="0"/>
        <v>10.24</v>
      </c>
      <c r="E43" s="33"/>
      <c r="F43" s="33" t="s">
        <v>44</v>
      </c>
      <c r="G43" s="33"/>
      <c r="H43" s="37">
        <v>10</v>
      </c>
    </row>
    <row r="44" ht="15" spans="1:8">
      <c r="A44" s="36"/>
      <c r="B44" s="33" t="s">
        <v>37</v>
      </c>
      <c r="C44" s="36">
        <v>34</v>
      </c>
      <c r="D44" s="34">
        <f t="shared" si="0"/>
        <v>37.02</v>
      </c>
      <c r="E44" s="33"/>
      <c r="F44" s="33"/>
      <c r="G44" s="33"/>
      <c r="H44" s="37">
        <v>37</v>
      </c>
    </row>
    <row r="45" ht="15" spans="1:8">
      <c r="A45" s="36"/>
      <c r="B45" s="33" t="s">
        <v>40</v>
      </c>
      <c r="C45" s="36">
        <v>52</v>
      </c>
      <c r="D45" s="34">
        <f t="shared" si="0"/>
        <v>55.56</v>
      </c>
      <c r="E45" s="33"/>
      <c r="F45" s="33"/>
      <c r="G45" s="33"/>
      <c r="H45" s="37">
        <v>56</v>
      </c>
    </row>
    <row r="46" ht="15" spans="1:8">
      <c r="A46" s="36"/>
      <c r="B46" s="33" t="s">
        <v>41</v>
      </c>
      <c r="C46" s="36">
        <v>50</v>
      </c>
      <c r="D46" s="34">
        <f t="shared" si="0"/>
        <v>53.5</v>
      </c>
      <c r="E46" s="33"/>
      <c r="F46" s="33"/>
      <c r="G46" s="33"/>
      <c r="H46" s="37">
        <v>54</v>
      </c>
    </row>
    <row r="47" ht="15" spans="1:8">
      <c r="A47" s="36"/>
      <c r="B47" s="33" t="s">
        <v>42</v>
      </c>
      <c r="C47" s="36">
        <v>40</v>
      </c>
      <c r="D47" s="34">
        <f t="shared" si="0"/>
        <v>43.2</v>
      </c>
      <c r="E47" s="33"/>
      <c r="F47" s="33"/>
      <c r="G47" s="33"/>
      <c r="H47" s="37">
        <v>43</v>
      </c>
    </row>
    <row r="48" spans="1:8">
      <c r="A48" s="33" t="s">
        <v>29</v>
      </c>
      <c r="B48" s="33"/>
      <c r="C48" s="33">
        <f>SUM(C13:C47)</f>
        <v>7452</v>
      </c>
      <c r="D48" s="34">
        <f>SUM(D13:D47)</f>
        <v>7745.56</v>
      </c>
      <c r="E48" s="33"/>
      <c r="F48" s="33"/>
      <c r="G48" s="33"/>
      <c r="H48" s="38"/>
    </row>
    <row r="49" spans="4:8">
      <c r="D49" s="39"/>
      <c r="H49" s="38"/>
    </row>
    <row r="50" spans="1:8">
      <c r="A50" s="40" t="s">
        <v>48</v>
      </c>
      <c r="B50" s="40"/>
      <c r="C50" s="40"/>
      <c r="D50" s="41" t="s">
        <v>49</v>
      </c>
      <c r="E50" s="40"/>
      <c r="F50" s="40"/>
      <c r="G50" s="40"/>
      <c r="H50" s="37" t="s">
        <v>50</v>
      </c>
    </row>
  </sheetData>
  <mergeCells count="21">
    <mergeCell ref="A1:K1"/>
    <mergeCell ref="A2:D2"/>
    <mergeCell ref="E2:K2"/>
    <mergeCell ref="A11:F11"/>
    <mergeCell ref="A13:A21"/>
    <mergeCell ref="A22:A30"/>
    <mergeCell ref="A31:A38"/>
    <mergeCell ref="A39:A47"/>
    <mergeCell ref="E13:E30"/>
    <mergeCell ref="E31:E47"/>
    <mergeCell ref="F13:F16"/>
    <mergeCell ref="F17:F21"/>
    <mergeCell ref="F22:F25"/>
    <mergeCell ref="F26:F30"/>
    <mergeCell ref="F31:F33"/>
    <mergeCell ref="F34:F38"/>
    <mergeCell ref="F39:F42"/>
    <mergeCell ref="F43:F47"/>
    <mergeCell ref="G11:G48"/>
    <mergeCell ref="A3:D4"/>
    <mergeCell ref="E3:K4"/>
  </mergeCells>
  <pageMargins left="0.7" right="0.7" top="0.75" bottom="0.75" header="0.3" footer="0.3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2024-06-27T09:16:17Z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87018F853472417FBF30455492B456F3_12</vt:lpwstr>
  </property>
</Properties>
</file>