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<sst xmlns="http://schemas.openxmlformats.org/spreadsheetml/2006/main" count="64" uniqueCount="46">
  <si>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</si>
  <si>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</si>
  <si>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</si>
  <si>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上海办中通741039897267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</si>
  <si>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</si>
  <si>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</si>
  <si>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</si>
  <si>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</si>
  <si>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</si>
  <si>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</si>
  <si>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</si>
  <si>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</si>
  <si>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</si>
  <si>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</si>
  <si>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</si>
  <si>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</si>
  <si>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</si>
  <si>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</si>
  <si>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</si>
  <si>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</si>
  <si>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</si>
  <si>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</si>
  <si>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</si>
  <si>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</si>
  <si>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</si>
  <si>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P24060853           </t>
  </si>
  <si>
    <t xml:space="preserve">21 AULTH09845                                     </t>
  </si>
  <si>
    <t xml:space="preserve">S24060566 </t>
  </si>
  <si>
    <t xml:space="preserve">B9705AX                                                                                             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</si>
  <si>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</si>
  <si>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</si>
  <si>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</si>
  <si>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</si>
  <si>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包装数</t>
  </si>
  <si>
    <t>尺码段</t>
  </si>
  <si>
    <t>款号</t>
  </si>
  <si>
    <t>BG414 0 SAND</t>
  </si>
  <si>
    <t>S</t>
  </si>
  <si>
    <t>S-XL</t>
  </si>
  <si>
    <t>B9705AX</t>
  </si>
  <si>
    <t>M</t>
  </si>
  <si>
    <t>L</t>
  </si>
  <si>
    <t>XL</t>
  </si>
  <si>
    <t>XS</t>
  </si>
  <si>
    <t>XS-XL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</si>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</sst>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view="pageBreakPreview" zoomScaleNormal="100" workbookViewId="0">
      <selection activeCell="C8" sqref="C8:C9"/>
    </sheetView>
  </sheetViews>
  <sheetFormatPr defaultColWidth="9" defaultRowHeight="13.5"/>
  <cols>
    <col min="1" max="1" width="13.375" customWidth="1"/>
    <col min="2" max="2" width="26.375" customWidth="1"/>
    <col min="3" max="3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5">
        <v>2252</v>
      </c>
      <c r="F8" s="27">
        <f>G8-E8</f>
        <v>104</v>
      </c>
      <c r="G8" s="27">
        <v>2356</v>
      </c>
      <c r="H8" s="27">
        <v>1</v>
      </c>
      <c r="I8" s="27"/>
      <c r="J8" s="27">
        <v>3</v>
      </c>
      <c r="K8" s="27"/>
    </row>
    <row r="9" ht="15" spans="1:11">
      <c r="A9" s="28"/>
      <c r="B9" s="25" t="s">
        <v>29</v>
      </c>
      <c r="C9" s="29"/>
      <c r="D9" s="28"/>
      <c r="E9" s="25">
        <v>134</v>
      </c>
      <c r="F9" s="27">
        <f>G9-E9</f>
        <v>6</v>
      </c>
      <c r="G9" s="27">
        <v>140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0">
        <f>SUM(E8:E9)</f>
        <v>2386</v>
      </c>
      <c r="F10" s="30">
        <f>G10-E10</f>
        <v>110</v>
      </c>
      <c r="G10" s="30">
        <f>SUM(G8:G9)</f>
        <v>2496</v>
      </c>
      <c r="H10" s="30">
        <f>SUM(H8:H9)</f>
        <v>1</v>
      </c>
      <c r="I10" s="30"/>
      <c r="J10" s="30">
        <f>SUM(J8:J9)</f>
        <v>3</v>
      </c>
      <c r="K10" s="27"/>
    </row>
    <row r="12" spans="4:4">
      <c r="D12" s="31"/>
    </row>
    <row r="13" spans="1:6">
      <c r="A13" s="27" t="s">
        <v>31</v>
      </c>
      <c r="B13" s="27" t="s">
        <v>32</v>
      </c>
      <c r="C13" s="27" t="s">
        <v>18</v>
      </c>
      <c r="D13" s="32" t="s">
        <v>33</v>
      </c>
      <c r="E13" s="27" t="s">
        <v>34</v>
      </c>
      <c r="F13" s="27" t="s">
        <v>35</v>
      </c>
    </row>
    <row r="14" spans="1:6">
      <c r="A14" s="33" t="s">
        <v>36</v>
      </c>
      <c r="B14" s="27" t="s">
        <v>37</v>
      </c>
      <c r="C14" s="27">
        <v>66</v>
      </c>
      <c r="D14" s="32">
        <f t="shared" ref="D14:D32" si="0">C14*1.03+2</f>
        <v>69.98</v>
      </c>
      <c r="E14" s="27" t="s">
        <v>38</v>
      </c>
      <c r="F14" s="27" t="s">
        <v>39</v>
      </c>
    </row>
    <row r="15" spans="1:6">
      <c r="A15" s="33"/>
      <c r="B15" s="27" t="s">
        <v>40</v>
      </c>
      <c r="C15" s="27">
        <v>66</v>
      </c>
      <c r="D15" s="32">
        <f t="shared" si="0"/>
        <v>69.98</v>
      </c>
      <c r="E15" s="27"/>
      <c r="F15" s="27"/>
    </row>
    <row r="16" spans="1:6">
      <c r="A16" s="33"/>
      <c r="B16" s="27" t="s">
        <v>41</v>
      </c>
      <c r="C16" s="27">
        <v>38</v>
      </c>
      <c r="D16" s="32">
        <f t="shared" si="0"/>
        <v>41.14</v>
      </c>
      <c r="E16" s="27"/>
      <c r="F16" s="27"/>
    </row>
    <row r="17" spans="1:6">
      <c r="A17" s="33"/>
      <c r="B17" s="27" t="s">
        <v>42</v>
      </c>
      <c r="C17" s="27">
        <v>30</v>
      </c>
      <c r="D17" s="32">
        <f t="shared" si="0"/>
        <v>32.9</v>
      </c>
      <c r="E17" s="27"/>
      <c r="F17" s="27"/>
    </row>
    <row r="18" spans="1:6">
      <c r="A18" s="33"/>
      <c r="B18" s="27" t="s">
        <v>43</v>
      </c>
      <c r="C18" s="27">
        <v>233</v>
      </c>
      <c r="D18" s="32">
        <f t="shared" si="0"/>
        <v>241.99</v>
      </c>
      <c r="E18" s="27" t="s">
        <v>44</v>
      </c>
      <c r="F18" s="27"/>
    </row>
    <row r="19" spans="1:6">
      <c r="A19" s="33"/>
      <c r="B19" s="27" t="s">
        <v>37</v>
      </c>
      <c r="C19" s="27">
        <v>466</v>
      </c>
      <c r="D19" s="32">
        <f t="shared" si="0"/>
        <v>481.98</v>
      </c>
      <c r="E19" s="27"/>
      <c r="F19" s="27"/>
    </row>
    <row r="20" spans="1:6">
      <c r="A20" s="33"/>
      <c r="B20" s="27" t="s">
        <v>40</v>
      </c>
      <c r="C20" s="27">
        <v>466</v>
      </c>
      <c r="D20" s="32">
        <f t="shared" si="0"/>
        <v>481.98</v>
      </c>
      <c r="E20" s="27"/>
      <c r="F20" s="27"/>
    </row>
    <row r="21" spans="1:6">
      <c r="A21" s="33"/>
      <c r="B21" s="27" t="s">
        <v>41</v>
      </c>
      <c r="C21" s="27">
        <v>461</v>
      </c>
      <c r="D21" s="32">
        <f t="shared" si="0"/>
        <v>476.83</v>
      </c>
      <c r="E21" s="27"/>
      <c r="F21" s="27"/>
    </row>
    <row r="22" spans="1:6">
      <c r="A22" s="33"/>
      <c r="B22" s="27" t="s">
        <v>42</v>
      </c>
      <c r="C22" s="27">
        <v>233</v>
      </c>
      <c r="D22" s="32">
        <f t="shared" si="0"/>
        <v>241.99</v>
      </c>
      <c r="E22" s="27"/>
      <c r="F22" s="27"/>
    </row>
    <row r="23" spans="1:6">
      <c r="A23" s="33"/>
      <c r="B23" s="27" t="s">
        <v>37</v>
      </c>
      <c r="C23" s="27">
        <v>8</v>
      </c>
      <c r="D23" s="32">
        <f t="shared" si="0"/>
        <v>10.24</v>
      </c>
      <c r="E23" s="27" t="s">
        <v>38</v>
      </c>
      <c r="F23" s="27"/>
    </row>
    <row r="24" spans="1:6">
      <c r="A24" s="33"/>
      <c r="B24" s="27" t="s">
        <v>40</v>
      </c>
      <c r="C24" s="27">
        <v>8</v>
      </c>
      <c r="D24" s="32">
        <f t="shared" si="0"/>
        <v>10.24</v>
      </c>
      <c r="E24" s="27"/>
      <c r="F24" s="27"/>
    </row>
    <row r="25" spans="1:6">
      <c r="A25" s="33"/>
      <c r="B25" s="27" t="s">
        <v>41</v>
      </c>
      <c r="C25" s="27">
        <v>8</v>
      </c>
      <c r="D25" s="32">
        <f t="shared" si="0"/>
        <v>10.24</v>
      </c>
      <c r="E25" s="27"/>
      <c r="F25" s="27"/>
    </row>
    <row r="26" spans="1:6">
      <c r="A26" s="33"/>
      <c r="B26" s="27" t="s">
        <v>42</v>
      </c>
      <c r="C26" s="27">
        <v>4</v>
      </c>
      <c r="D26" s="32">
        <f t="shared" si="0"/>
        <v>6.12</v>
      </c>
      <c r="E26" s="27"/>
      <c r="F26" s="27"/>
    </row>
    <row r="27" spans="1:6">
      <c r="A27" s="33"/>
      <c r="B27" s="27" t="s">
        <v>43</v>
      </c>
      <c r="C27" s="27">
        <v>21</v>
      </c>
      <c r="D27" s="32">
        <f t="shared" si="0"/>
        <v>23.63</v>
      </c>
      <c r="E27" s="27" t="s">
        <v>44</v>
      </c>
      <c r="F27" s="27"/>
    </row>
    <row r="28" spans="1:6">
      <c r="A28" s="33"/>
      <c r="B28" s="27" t="s">
        <v>37</v>
      </c>
      <c r="C28" s="27">
        <v>45</v>
      </c>
      <c r="D28" s="32">
        <f t="shared" si="0"/>
        <v>48.35</v>
      </c>
      <c r="E28" s="27"/>
      <c r="F28" s="27"/>
    </row>
    <row r="29" spans="1:6">
      <c r="A29" s="33"/>
      <c r="B29" s="27" t="s">
        <v>40</v>
      </c>
      <c r="C29" s="27">
        <v>45</v>
      </c>
      <c r="D29" s="32">
        <f t="shared" si="0"/>
        <v>48.35</v>
      </c>
      <c r="E29" s="27"/>
      <c r="F29" s="27"/>
    </row>
    <row r="30" spans="1:6">
      <c r="A30" s="33"/>
      <c r="B30" s="27" t="s">
        <v>41</v>
      </c>
      <c r="C30" s="27">
        <v>33</v>
      </c>
      <c r="D30" s="32">
        <f t="shared" si="0"/>
        <v>35.99</v>
      </c>
      <c r="E30" s="27"/>
      <c r="F30" s="27"/>
    </row>
    <row r="31" spans="1:6">
      <c r="A31" s="33"/>
      <c r="B31" s="27" t="s">
        <v>42</v>
      </c>
      <c r="C31" s="27">
        <v>21</v>
      </c>
      <c r="D31" s="32">
        <f t="shared" si="0"/>
        <v>23.63</v>
      </c>
      <c r="E31" s="27"/>
      <c r="F31" s="27"/>
    </row>
    <row r="32" spans="1:6">
      <c r="A32" s="27" t="s">
        <v>45</v>
      </c>
      <c r="B32" s="27"/>
      <c r="C32" s="27">
        <v>134</v>
      </c>
      <c r="D32" s="32">
        <f t="shared" si="0"/>
        <v>140.02</v>
      </c>
      <c r="F32" s="27"/>
    </row>
    <row r="33" spans="1:6">
      <c r="A33" s="27" t="s">
        <v>30</v>
      </c>
      <c r="B33" s="27"/>
      <c r="C33" s="27">
        <f>SUM(C14:C32)</f>
        <v>2386</v>
      </c>
      <c r="D33" s="32">
        <f>SUM(D14:D32)</f>
        <v>2495.58</v>
      </c>
      <c r="E33" s="27"/>
      <c r="F33" s="27"/>
    </row>
  </sheetData>
  <mergeCells count="16">
    <mergeCell ref="A1:K1"/>
    <mergeCell ref="A2:D2"/>
    <mergeCell ref="E2:K2"/>
    <mergeCell ref="A8:A9"/>
    <mergeCell ref="A14:A31"/>
    <mergeCell ref="C8:C9"/>
    <mergeCell ref="D8:D9"/>
    <mergeCell ref="E14:E17"/>
    <mergeCell ref="E18:E22"/>
    <mergeCell ref="E23:E26"/>
    <mergeCell ref="E27:E31"/>
    <mergeCell ref="F14:F33"/>
    <mergeCell ref="H8:H9"/>
    <mergeCell ref="J8:J9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2024-07-03T08:55:23Z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445ADF524EA34F178461191BA9A9F736_12</vt:lpwstr>
  </property>
</Properties>
</file>