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'823-D269款'!$A$45:$L$101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9"/>
  <c r="H100" s="1"/>
  <c r="G99"/>
  <c r="H99" s="1"/>
  <c r="H98"/>
  <c r="G98"/>
  <c r="H97"/>
  <c r="G97"/>
  <c r="G96"/>
  <c r="H96" s="1"/>
  <c r="G95"/>
  <c r="H95" s="1"/>
  <c r="H94"/>
  <c r="G94"/>
  <c r="H93"/>
  <c r="G93"/>
  <c r="G92"/>
  <c r="H92" s="1"/>
  <c r="G91"/>
  <c r="H91" s="1"/>
  <c r="H90"/>
  <c r="G90"/>
  <c r="H89"/>
  <c r="G89"/>
  <c r="G88"/>
  <c r="H88" s="1"/>
  <c r="G87"/>
  <c r="H87" s="1"/>
  <c r="H86"/>
  <c r="G86"/>
  <c r="H85"/>
  <c r="G85"/>
  <c r="G84"/>
  <c r="H84" s="1"/>
  <c r="G83"/>
  <c r="H83" s="1"/>
  <c r="H82"/>
  <c r="G82"/>
  <c r="H81"/>
  <c r="G81"/>
  <c r="G80"/>
  <c r="H80" s="1"/>
  <c r="G79"/>
  <c r="H79" s="1"/>
  <c r="H78"/>
  <c r="G78"/>
  <c r="H77"/>
  <c r="G77"/>
  <c r="G76"/>
  <c r="H76" s="1"/>
  <c r="G75"/>
  <c r="H75" s="1"/>
  <c r="H74"/>
  <c r="G74"/>
  <c r="H73"/>
  <c r="G73"/>
  <c r="G72"/>
  <c r="H72" s="1"/>
  <c r="G71"/>
  <c r="H71" s="1"/>
  <c r="H70"/>
  <c r="G70"/>
  <c r="H69"/>
  <c r="G69"/>
  <c r="G68"/>
  <c r="H68" s="1"/>
  <c r="G67"/>
  <c r="H67" s="1"/>
  <c r="H66"/>
  <c r="G66"/>
  <c r="H65"/>
  <c r="G65"/>
  <c r="G64"/>
  <c r="H64" s="1"/>
  <c r="G63"/>
  <c r="H63" s="1"/>
  <c r="H62"/>
  <c r="G62"/>
  <c r="H61"/>
  <c r="G61"/>
  <c r="G60"/>
  <c r="H60" s="1"/>
  <c r="G59"/>
  <c r="H59" s="1"/>
  <c r="H58"/>
  <c r="G58"/>
  <c r="H57"/>
  <c r="G57"/>
  <c r="G56"/>
  <c r="H56" s="1"/>
  <c r="G55"/>
  <c r="H55" s="1"/>
  <c r="H54"/>
  <c r="G54"/>
  <c r="H53"/>
  <c r="G53"/>
  <c r="G52"/>
  <c r="H52" s="1"/>
  <c r="G51"/>
  <c r="H51" s="1"/>
  <c r="H50"/>
  <c r="G50"/>
  <c r="H49"/>
  <c r="G49"/>
  <c r="G48"/>
  <c r="H48" s="1"/>
  <c r="G47"/>
  <c r="H47" s="1"/>
  <c r="H46"/>
  <c r="G46"/>
  <c r="H45"/>
  <c r="G45"/>
  <c r="F101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H8"/>
  <c r="G8"/>
  <c r="F44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<sst xmlns="http://schemas.openxmlformats.org/spreadsheetml/2006/main" count="1481" uniqueCount="349">
  <si>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</si>
  <si>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</si>
  <si>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</si>
  <si>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</si>
  <si>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</si>
  <si>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</si>
  <si>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</si>
  <si>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</si>
  <si>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</si>
  <si>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</si>
  <si>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</si>
  <si>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</si>
  <si>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</si>
  <si>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</si>
  <si>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</si>
  <si>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</si>
  <si>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</si>
  <si>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</si>
  <si>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</si>
  <si>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</si>
  <si>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</si>
  <si>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</si>
  <si>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</si>
  <si>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</si>
  <si>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</si>
  <si>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</si>
  <si>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</si>
  <si>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</si>
  <si>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</si>
  <si>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</si>
  <si>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</si>
  <si>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</si>
  <si>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</si>
  <si>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</si>
  <si>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</si>
  <si>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</si>
  <si>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</si>
  <si>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</si>
  <si>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</si>
  <si>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</si>
  <si>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</si>
  <si>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</si>
  <si>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</si>
  <si>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</si>
  <si>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</si>
  <si>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</si>
  <si>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</si>
  <si>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</si>
  <si>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</si>
  <si>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</si>
  <si>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</si>
  <si>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</si>
  <si>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</si>
  <si>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</si>
  <si>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</si>
  <si>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</si>
  <si>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</si>
  <si>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</si>
  <si>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</si>
  <si>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</si>
  <si>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</si>
  <si>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</si>
  <si>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</si>
  <si>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</si>
  <si>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</si>
  <si>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</si>
  <si>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</si>
  <si>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</si>
  <si>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</si>
  <si>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</si>
  <si>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</si>
  <si>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</si>
  <si>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</si>
  <si>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</si>
  <si>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</si>
  <si>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</si>
  <si>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</si>
  <si>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</si>
  <si>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</si>
  <si>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</si>
  <si>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</si>
  <si>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</si>
  <si>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</si>
  <si>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</si>
  <si>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</si>
  <si>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</si>
  <si>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</si>
  <si>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</si>
  <si>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</si>
  <si>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</si>
  <si>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</si>
  <si>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</si>
  <si>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</si>
  <si>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</si>
  <si>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</si>
  <si>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</si>
  <si>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</si>
  <si>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</si>
  <si>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</si>
  <si>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</si>
  <si>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</si>
  <si>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</si>
  <si>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</si>
  <si>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</si>
  <si>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</si>
  <si>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</si>
  <si>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</si>
  <si>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</si>
  <si>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</si>
  <si>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</si>
  <si>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</si>
  <si>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</si>
  <si>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</si>
  <si>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</si>
  <si>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</si>
  <si>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</si>
  <si>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</si>
  <si>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</si>
  <si>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</si>
  <si>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</si>
  <si>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</si>
  <si>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</si>
  <si>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</si>
  <si>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</si>
  <si>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</si>
  <si>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</si>
  <si>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</si>
  <si>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</si>
  <si>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</si>
  <si>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</si>
  <si>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</si>
  <si>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</si>
  <si>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</si>
  <si>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</si>
  <si>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</si>
  <si>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</si>
  <si>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</si>
  <si>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</si>
  <si>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</si>
  <si>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</si>
  <si>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</si>
  <si>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</si>
  <si>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</si>
  <si>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</si>
  <si>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</si>
  <si>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</si>
  <si>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</si>
  <si>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</si>
  <si>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</si>
  <si>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</si>
  <si>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</si>
  <si>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</si>
  <si>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</si>
  <si>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</si>
  <si>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</si>
  <si>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</si>
  <si>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</si>
  <si>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</si>
  <si>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</si>
  <si>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</si>
  <si>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</si>
  <si>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</si>
  <si>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</si>
  <si>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</si>
  <si>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</si>
  <si>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</si>
  <si>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</si>
  <si>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</si>
  <si>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</si>
  <si>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</si>
  <si>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</si>
  <si>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</si>
  <si>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</si>
  <si>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</si>
  <si>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</si>
  <si>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</si>
  <si>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</si>
  <si>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</si>
  <si>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</si>
  <si>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</si>
  <si>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</si>
  <si>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</si>
  <si>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</si>
  <si>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</si>
  <si>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</si>
  <si>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</si>
  <si>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</si>
  <si>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</si>
  <si>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</si>
  <si>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</si>
  <si>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</si>
  <si>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</si>
  <si>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</si>
  <si>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</si>
  <si>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</si>
  <si>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</si>
  <si>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</si>
  <si>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</si>
  <si>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</si>
  <si>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</si>
  <si>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</si>
  <si>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</si>
  <si>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</si>
  <si>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</si>
  <si>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</si>
  <si>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</si>
  <si>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</si>
  <si>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</si>
  <si>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</si>
  <si>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</si>
  <si>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</si>
  <si>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</si>
  <si>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</si>
  <si>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</si>
  <si>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</si>
  <si>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</si>
  <si>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</si>
  <si>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</si>
  <si>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</si>
  <si>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</si>
  <si>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</si>
  <si>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</si>
  <si>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</si>
  <si>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</si>
  <si>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</si>
  <si>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</si>
  <si>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</si>
  <si>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</si>
  <si>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</si>
  <si>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</si>
  <si>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</si>
  <si>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</si>
  <si>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</si>
  <si>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</si>
  <si>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</si>
  <si>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</si>
  <si>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</si>
  <si>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</si>
  <si>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</si>
  <si>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</si>
  <si>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</si>
  <si>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</si>
  <si>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</si>
  <si>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</si>
  <si>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</si>
  <si>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</si>
  <si>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</si>
  <si>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</si>
  <si>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</si>
  <si>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</si>
  <si>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</si>
  <si>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 xml:space="preserve"> SF1536474959963</t>
    <phoneticPr fontId="14" type="noConversion"/>
  </si>
  <si>
    <t>124-D054</t>
  </si>
  <si>
    <t>00190917803938</t>
    <phoneticPr fontId="14" type="noConversion"/>
  </si>
  <si>
    <t>00190917803945</t>
    <phoneticPr fontId="14" type="noConversion"/>
  </si>
  <si>
    <t>00190917803952</t>
    <phoneticPr fontId="14" type="noConversion"/>
  </si>
  <si>
    <t>00190917803969</t>
    <phoneticPr fontId="14" type="noConversion"/>
  </si>
  <si>
    <t>00190917803976</t>
    <phoneticPr fontId="14" type="noConversion"/>
  </si>
  <si>
    <t>00190917803983</t>
    <phoneticPr fontId="14" type="noConversion"/>
  </si>
  <si>
    <t>00190917803990</t>
    <phoneticPr fontId="14" type="noConversion"/>
  </si>
  <si>
    <t>00190917804003</t>
    <phoneticPr fontId="14" type="noConversion"/>
  </si>
  <si>
    <t>00190917804010</t>
    <phoneticPr fontId="14" type="noConversion"/>
  </si>
  <si>
    <t>00190917804027</t>
    <phoneticPr fontId="14" type="noConversion"/>
  </si>
  <si>
    <t>190917803938</t>
  </si>
  <si>
    <t>190917803945</t>
  </si>
  <si>
    <t>190917803952</t>
  </si>
  <si>
    <t>190917803969</t>
  </si>
  <si>
    <t>190917803976</t>
  </si>
  <si>
    <t>190917803983</t>
  </si>
  <si>
    <t>190917803990</t>
  </si>
  <si>
    <t>190917804003</t>
  </si>
  <si>
    <t>190917804010</t>
  </si>
  <si>
    <t>190917804027</t>
  </si>
  <si>
    <t>190917803860</t>
  </si>
  <si>
    <t>190917803877</t>
  </si>
  <si>
    <t>190917803884</t>
  </si>
  <si>
    <t>190917803891</t>
  </si>
  <si>
    <t>190917803907</t>
  </si>
  <si>
    <t>190917803914</t>
  </si>
  <si>
    <t>00190917803860</t>
    <phoneticPr fontId="14" type="noConversion"/>
  </si>
  <si>
    <t>00190917803877</t>
    <phoneticPr fontId="14" type="noConversion"/>
  </si>
  <si>
    <t>00190917803884</t>
    <phoneticPr fontId="14" type="noConversion"/>
  </si>
  <si>
    <t>00190917803891</t>
    <phoneticPr fontId="14" type="noConversion"/>
  </si>
  <si>
    <t>00190917803907</t>
    <phoneticPr fontId="14" type="noConversion"/>
  </si>
  <si>
    <t>00190917803914</t>
    <phoneticPr fontId="14" type="noConversion"/>
  </si>
  <si>
    <t>190917804034</t>
  </si>
  <si>
    <t>BLUSH</t>
  </si>
  <si>
    <t>190917804041</t>
  </si>
  <si>
    <t>190917804058</t>
  </si>
  <si>
    <t>190917804065</t>
  </si>
  <si>
    <t>190917804072</t>
  </si>
  <si>
    <t>190917804089</t>
  </si>
  <si>
    <t>124-D054W</t>
  </si>
  <si>
    <t>190917805376</t>
  </si>
  <si>
    <t>190917805383</t>
  </si>
  <si>
    <t>190917805390</t>
  </si>
  <si>
    <t>190917805406</t>
  </si>
  <si>
    <t>190917805475</t>
  </si>
  <si>
    <t>190917805482</t>
  </si>
  <si>
    <t>190917805499</t>
  </si>
  <si>
    <t>190917805505</t>
  </si>
  <si>
    <t>5019091780386</t>
    <phoneticPr fontId="14" type="noConversion"/>
  </si>
  <si>
    <t>5019091780387</t>
    <phoneticPr fontId="14" type="noConversion"/>
  </si>
  <si>
    <t>5019091780388</t>
    <phoneticPr fontId="14" type="noConversion"/>
  </si>
  <si>
    <t>5019091780389</t>
    <phoneticPr fontId="14" type="noConversion"/>
  </si>
  <si>
    <t>5019091780390</t>
    <phoneticPr fontId="14" type="noConversion"/>
  </si>
  <si>
    <t>5019091780391</t>
    <phoneticPr fontId="14" type="noConversion"/>
  </si>
  <si>
    <t>5019091780403</t>
    <phoneticPr fontId="14" type="noConversion"/>
  </si>
  <si>
    <t>5019091780404</t>
    <phoneticPr fontId="14" type="noConversion"/>
  </si>
  <si>
    <t>5019091780405</t>
    <phoneticPr fontId="14" type="noConversion"/>
  </si>
  <si>
    <t>5019091780406</t>
    <phoneticPr fontId="14" type="noConversion"/>
  </si>
  <si>
    <t>5019091780407</t>
    <phoneticPr fontId="14" type="noConversion"/>
  </si>
  <si>
    <t>5019091780537</t>
    <phoneticPr fontId="14" type="noConversion"/>
  </si>
  <si>
    <t>5019091780538</t>
    <phoneticPr fontId="14" type="noConversion"/>
  </si>
  <si>
    <t>5019091780539</t>
    <phoneticPr fontId="14" type="noConversion"/>
  </si>
  <si>
    <t>5019091780540</t>
    <phoneticPr fontId="14" type="noConversion"/>
  </si>
  <si>
    <t>5019091780547</t>
    <phoneticPr fontId="14" type="noConversion"/>
  </si>
  <si>
    <t>5019091780548</t>
    <phoneticPr fontId="14" type="noConversion"/>
  </si>
  <si>
    <t>5019091780549</t>
    <phoneticPr fontId="14" type="noConversion"/>
  </si>
  <si>
    <t>5019091780550</t>
    <phoneticPr fontId="14" type="noConversion"/>
  </si>
  <si>
    <t>28*85平装牛皮纸</t>
    <phoneticPr fontId="17" type="noConversion"/>
  </si>
  <si>
    <t>28*85挂装牛皮纸</t>
    <phoneticPr fontId="17" type="noConversion"/>
  </si>
  <si>
    <t>5019091780408</t>
    <phoneticPr fontId="14" type="noConversion"/>
  </si>
  <si>
    <t>190917803860</t>
    <phoneticPr fontId="17" type="noConversion"/>
  </si>
  <si>
    <t>190917803877</t>
    <phoneticPr fontId="17" type="noConversion"/>
  </si>
  <si>
    <t>190917803884</t>
    <phoneticPr fontId="17" type="noConversion"/>
  </si>
  <si>
    <t>190917803891</t>
    <phoneticPr fontId="17" type="noConversion"/>
  </si>
  <si>
    <t>190917803907</t>
    <phoneticPr fontId="17" type="noConversion"/>
  </si>
  <si>
    <t>190917803914</t>
    <phoneticPr fontId="17" type="noConversion"/>
  </si>
  <si>
    <t>190917804034</t>
    <phoneticPr fontId="17" type="noConversion"/>
  </si>
  <si>
    <t>190917804041</t>
    <phoneticPr fontId="17" type="noConversion"/>
  </si>
  <si>
    <t>190917804058</t>
    <phoneticPr fontId="17" type="noConversion"/>
  </si>
  <si>
    <t>190917804065</t>
    <phoneticPr fontId="17" type="noConversion"/>
  </si>
  <si>
    <t>190917804072</t>
    <phoneticPr fontId="17" type="noConversion"/>
  </si>
  <si>
    <t>190917805376</t>
    <phoneticPr fontId="17" type="noConversion"/>
  </si>
  <si>
    <t>190917805383</t>
    <phoneticPr fontId="17" type="noConversion"/>
  </si>
  <si>
    <t>190917805390</t>
    <phoneticPr fontId="17" type="noConversion"/>
  </si>
  <si>
    <t>190917805406</t>
    <phoneticPr fontId="17" type="noConversion"/>
  </si>
  <si>
    <t>190917805475</t>
    <phoneticPr fontId="17" type="noConversion"/>
  </si>
  <si>
    <t>190917805482</t>
    <phoneticPr fontId="17" type="noConversion"/>
  </si>
  <si>
    <t>190917805499</t>
    <phoneticPr fontId="17" type="noConversion"/>
  </si>
  <si>
    <t>190917805505</t>
    <phoneticPr fontId="17" type="noConversion"/>
  </si>
  <si>
    <t>38*63.5平装</t>
    <phoneticPr fontId="17" type="noConversion"/>
  </si>
  <si>
    <t>38*63.5挂装</t>
    <phoneticPr fontId="17" type="noConversion"/>
  </si>
  <si>
    <t>38*50胶带贴</t>
    <phoneticPr fontId="17" type="noConversion"/>
  </si>
  <si>
    <t xml:space="preserve">P24060799 // S24060522 </t>
    <phoneticPr fontId="17" type="noConversion"/>
  </si>
  <si>
    <t xml:space="preserve">          </t>
    <phoneticPr fontId="17" type="noConversion"/>
  </si>
  <si>
    <t xml:space="preserve"> </t>
    <phoneticPr fontId="17" type="noConversion"/>
  </si>
  <si>
    <t>P24060779  // S24060522</t>
    <phoneticPr fontId="17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</si>
</sst>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1" formatCode="0;_᣿"/>
  </numFmts>
  <fonts count="3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8"/>
      <color theme="1"/>
      <name val="Tahoma"/>
      <family val="2"/>
    </font>
    <font>
      <sz val="8"/>
      <color theme="1"/>
      <name val="宋体"/>
      <family val="3"/>
      <charset val="134"/>
      <scheme val="minor"/>
    </font>
    <font>
      <sz val="8"/>
      <name val="Geneva"/>
      <family val="1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1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0" fontId="29" fillId="0" borderId="1" xfId="1" applyNumberFormat="1" applyFont="1" applyBorder="1" applyAlignment="1">
      <alignment horizontal="center"/>
    </xf>
    <xf numFmtId="49" fontId="29" fillId="0" borderId="1" xfId="1" applyNumberFormat="1" applyFont="1" applyBorder="1" applyAlignment="1">
      <alignment horizontal="center"/>
    </xf>
    <xf numFmtId="0" fontId="30" fillId="0" borderId="1" xfId="0" applyNumberFormat="1" applyFont="1" applyFill="1" applyBorder="1" applyAlignment="1"/>
    <xf numFmtId="181" fontId="30" fillId="0" borderId="1" xfId="0" applyNumberFormat="1" applyFont="1" applyBorder="1">
      <alignment vertical="center"/>
    </xf>
    <xf numFmtId="179" fontId="30" fillId="0" borderId="1" xfId="0" applyFont="1" applyBorder="1">
      <alignment vertical="center"/>
    </xf>
    <xf numFmtId="179" fontId="30" fillId="0" borderId="0" xfId="0" applyFont="1">
      <alignment vertical="center"/>
    </xf>
    <xf numFmtId="0" fontId="31" fillId="0" borderId="1" xfId="6" applyFont="1" applyBorder="1" applyAlignment="1" applyProtection="1">
      <alignment horizontal="center"/>
      <protection locked="0"/>
    </xf>
    <xf numFmtId="0" fontId="30" fillId="0" borderId="1" xfId="0" applyNumberFormat="1" applyFont="1" applyBorder="1">
      <alignment vertical="center"/>
    </xf>
    <xf numFmtId="0" fontId="31" fillId="0" borderId="1" xfId="6" applyFont="1" applyBorder="1" applyProtection="1">
      <protection locked="0"/>
    </xf>
    <xf numFmtId="0" fontId="30" fillId="2" borderId="1" xfId="0" applyNumberFormat="1" applyFont="1" applyFill="1" applyBorder="1">
      <alignment vertical="center"/>
    </xf>
    <xf numFmtId="49" fontId="30" fillId="0" borderId="1" xfId="0" applyNumberFormat="1" applyFont="1" applyBorder="1">
      <alignment vertical="center"/>
    </xf>
    <xf numFmtId="179" fontId="30" fillId="0" borderId="1" xfId="0" applyFont="1" applyBorder="1" applyAlignment="1">
      <alignment horizontal="center" vertical="center" wrapText="1"/>
    </xf>
    <xf numFmtId="179" fontId="29" fillId="0" borderId="1" xfId="0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  <xf numFmtId="179" fontId="32" fillId="0" borderId="0" xfId="0" applyFont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114300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114300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114300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10</xdr:row>
      <xdr:rowOff>76200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57150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57150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57150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85725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85725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85725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85725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6"/>
  <sheetViews>
    <sheetView tabSelected="1" workbookViewId="0">
      <selection activeCell="H24" sqref="H24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4" customWidth="1"/>
    <col min="5" max="5" width="16.375" customWidth="1"/>
    <col min="6" max="6" width="10.875" style="12" customWidth="1"/>
    <col min="7" max="7" width="11.125" customWidth="1"/>
    <col min="8" max="8" width="14" customWidth="1"/>
    <col min="10" max="10" width="8.625" customWidth="1"/>
  </cols>
  <sheetData>
    <row r="1" spans="1:12" ht="26.25">
      <c r="A1" s="95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6.25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 customHeight="1">
      <c r="A3" s="10"/>
      <c r="B3" s="10"/>
      <c r="C3" s="10"/>
      <c r="D3" s="18" t="s">
        <v>0</v>
      </c>
      <c r="E3" s="99">
        <v>45472</v>
      </c>
      <c r="F3" s="99"/>
      <c r="G3" s="86" t="s">
        <v>21</v>
      </c>
      <c r="H3" s="87"/>
      <c r="I3" s="87"/>
      <c r="J3" s="87"/>
      <c r="K3" s="87"/>
      <c r="L3" s="88"/>
    </row>
    <row r="4" spans="1:12" ht="15">
      <c r="A4" s="15"/>
      <c r="B4" s="10"/>
      <c r="C4" s="100" t="s">
        <v>1</v>
      </c>
      <c r="D4" s="100"/>
      <c r="E4" s="101" t="s">
        <v>251</v>
      </c>
      <c r="F4" s="101"/>
      <c r="G4" s="89"/>
      <c r="H4" s="90"/>
      <c r="I4" s="90"/>
      <c r="J4" s="90"/>
      <c r="K4" s="90"/>
      <c r="L4" s="91"/>
    </row>
    <row r="5" spans="1:12" ht="9.75" customHeight="1">
      <c r="A5" s="10"/>
      <c r="B5" s="16"/>
      <c r="C5" s="10"/>
      <c r="D5" s="19"/>
      <c r="E5" s="10"/>
      <c r="F5" s="11"/>
      <c r="G5" s="92"/>
      <c r="H5" s="93"/>
      <c r="I5" s="93"/>
      <c r="J5" s="93"/>
      <c r="K5" s="93"/>
      <c r="L5" s="94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s="78" customFormat="1" ht="9.75" customHeight="1">
      <c r="A8" s="85" t="s">
        <v>348</v>
      </c>
      <c r="B8" s="84" t="s">
        <v>321</v>
      </c>
      <c r="C8" s="73" t="s">
        <v>252</v>
      </c>
      <c r="D8" s="73" t="s">
        <v>45</v>
      </c>
      <c r="E8" s="74" t="s">
        <v>253</v>
      </c>
      <c r="F8" s="75">
        <v>50</v>
      </c>
      <c r="G8" s="76">
        <f>F8*0.03</f>
        <v>1.5</v>
      </c>
      <c r="H8" s="76">
        <f>SUM(F8:G8)</f>
        <v>51.5</v>
      </c>
      <c r="I8" s="77"/>
      <c r="J8" s="77"/>
      <c r="K8" s="77"/>
      <c r="L8" s="77"/>
    </row>
    <row r="9" spans="1:12" s="78" customFormat="1" ht="9.75" customHeight="1">
      <c r="A9" s="85"/>
      <c r="B9" s="84"/>
      <c r="C9" s="73" t="s">
        <v>252</v>
      </c>
      <c r="D9" s="73" t="s">
        <v>45</v>
      </c>
      <c r="E9" s="74" t="s">
        <v>254</v>
      </c>
      <c r="F9" s="75">
        <v>10</v>
      </c>
      <c r="G9" s="76">
        <f t="shared" ref="G9:G72" si="0">F9*0.03</f>
        <v>0.3</v>
      </c>
      <c r="H9" s="76">
        <f t="shared" ref="H9:H43" si="1">SUM(F9:G9)</f>
        <v>10.3</v>
      </c>
      <c r="I9" s="77"/>
      <c r="J9" s="77"/>
      <c r="K9" s="77"/>
      <c r="L9" s="77"/>
    </row>
    <row r="10" spans="1:12" s="78" customFormat="1" ht="9.75" customHeight="1">
      <c r="A10" s="85"/>
      <c r="B10" s="84"/>
      <c r="C10" s="73" t="s">
        <v>252</v>
      </c>
      <c r="D10" s="73" t="s">
        <v>45</v>
      </c>
      <c r="E10" s="74" t="s">
        <v>255</v>
      </c>
      <c r="F10" s="75">
        <v>10</v>
      </c>
      <c r="G10" s="76">
        <f t="shared" si="0"/>
        <v>0.3</v>
      </c>
      <c r="H10" s="76">
        <f t="shared" si="1"/>
        <v>10.3</v>
      </c>
      <c r="I10" s="77"/>
      <c r="J10" s="77"/>
      <c r="K10" s="77"/>
      <c r="L10" s="77"/>
    </row>
    <row r="11" spans="1:12" s="78" customFormat="1" ht="9.75" customHeight="1">
      <c r="A11" s="85"/>
      <c r="B11" s="84"/>
      <c r="C11" s="73" t="s">
        <v>252</v>
      </c>
      <c r="D11" s="73" t="s">
        <v>45</v>
      </c>
      <c r="E11" s="74" t="s">
        <v>256</v>
      </c>
      <c r="F11" s="75">
        <v>10</v>
      </c>
      <c r="G11" s="76">
        <f t="shared" si="0"/>
        <v>0.3</v>
      </c>
      <c r="H11" s="76">
        <f t="shared" si="1"/>
        <v>10.3</v>
      </c>
      <c r="I11" s="77"/>
      <c r="J11" s="77"/>
      <c r="K11" s="77"/>
      <c r="L11" s="77"/>
    </row>
    <row r="12" spans="1:12" s="78" customFormat="1" ht="9.75" customHeight="1">
      <c r="A12" s="85"/>
      <c r="B12" s="84"/>
      <c r="C12" s="73" t="s">
        <v>252</v>
      </c>
      <c r="D12" s="73" t="s">
        <v>45</v>
      </c>
      <c r="E12" s="74" t="s">
        <v>257</v>
      </c>
      <c r="F12" s="75">
        <v>550</v>
      </c>
      <c r="G12" s="76">
        <f t="shared" si="0"/>
        <v>16.5</v>
      </c>
      <c r="H12" s="76">
        <f t="shared" si="1"/>
        <v>566.5</v>
      </c>
      <c r="I12" s="77"/>
      <c r="J12" s="77"/>
      <c r="K12" s="77"/>
      <c r="L12" s="77"/>
    </row>
    <row r="13" spans="1:12" s="78" customFormat="1" ht="9.75" customHeight="1">
      <c r="A13" s="85"/>
      <c r="B13" s="84"/>
      <c r="C13" s="73" t="s">
        <v>252</v>
      </c>
      <c r="D13" s="73" t="s">
        <v>45</v>
      </c>
      <c r="E13" s="74" t="s">
        <v>258</v>
      </c>
      <c r="F13" s="75">
        <v>220</v>
      </c>
      <c r="G13" s="76">
        <f t="shared" si="0"/>
        <v>6.6</v>
      </c>
      <c r="H13" s="76">
        <f t="shared" si="1"/>
        <v>226.6</v>
      </c>
      <c r="I13" s="77"/>
      <c r="J13" s="77"/>
      <c r="K13" s="77"/>
      <c r="L13" s="77"/>
    </row>
    <row r="14" spans="1:12" s="78" customFormat="1" ht="9.75" customHeight="1">
      <c r="A14" s="85"/>
      <c r="B14" s="84"/>
      <c r="C14" s="73" t="s">
        <v>252</v>
      </c>
      <c r="D14" s="73" t="s">
        <v>45</v>
      </c>
      <c r="E14" s="74" t="s">
        <v>259</v>
      </c>
      <c r="F14" s="75">
        <v>160</v>
      </c>
      <c r="G14" s="76">
        <f t="shared" si="0"/>
        <v>4.8</v>
      </c>
      <c r="H14" s="76">
        <f t="shared" si="1"/>
        <v>164.8</v>
      </c>
      <c r="I14" s="77"/>
      <c r="J14" s="77"/>
      <c r="K14" s="77"/>
      <c r="L14" s="77"/>
    </row>
    <row r="15" spans="1:12" s="78" customFormat="1" ht="9.75" customHeight="1">
      <c r="A15" s="85"/>
      <c r="B15" s="84"/>
      <c r="C15" s="73" t="s">
        <v>252</v>
      </c>
      <c r="D15" s="73" t="s">
        <v>45</v>
      </c>
      <c r="E15" s="74" t="s">
        <v>260</v>
      </c>
      <c r="F15" s="75">
        <v>50</v>
      </c>
      <c r="G15" s="76">
        <f t="shared" si="0"/>
        <v>1.5</v>
      </c>
      <c r="H15" s="76">
        <f t="shared" si="1"/>
        <v>51.5</v>
      </c>
      <c r="I15" s="77"/>
      <c r="J15" s="77"/>
      <c r="K15" s="77"/>
      <c r="L15" s="77"/>
    </row>
    <row r="16" spans="1:12" s="78" customFormat="1" ht="9.75" customHeight="1">
      <c r="A16" s="85"/>
      <c r="B16" s="84"/>
      <c r="C16" s="73" t="s">
        <v>252</v>
      </c>
      <c r="D16" s="73" t="s">
        <v>45</v>
      </c>
      <c r="E16" s="74" t="s">
        <v>261</v>
      </c>
      <c r="F16" s="75">
        <v>50</v>
      </c>
      <c r="G16" s="76">
        <f t="shared" si="0"/>
        <v>1.5</v>
      </c>
      <c r="H16" s="76">
        <f t="shared" si="1"/>
        <v>51.5</v>
      </c>
      <c r="I16" s="77"/>
      <c r="J16" s="77"/>
      <c r="K16" s="77"/>
      <c r="L16" s="77"/>
    </row>
    <row r="17" spans="1:12" s="78" customFormat="1" ht="9.75" customHeight="1">
      <c r="A17" s="85"/>
      <c r="B17" s="84"/>
      <c r="C17" s="73" t="s">
        <v>252</v>
      </c>
      <c r="D17" s="73" t="s">
        <v>45</v>
      </c>
      <c r="E17" s="74" t="s">
        <v>262</v>
      </c>
      <c r="F17" s="75">
        <v>140</v>
      </c>
      <c r="G17" s="76">
        <f t="shared" si="0"/>
        <v>4.2</v>
      </c>
      <c r="H17" s="76">
        <f t="shared" si="1"/>
        <v>144.19999999999999</v>
      </c>
      <c r="I17" s="77"/>
      <c r="J17" s="77"/>
      <c r="K17" s="77"/>
      <c r="L17" s="77"/>
    </row>
    <row r="18" spans="1:12" s="78" customFormat="1" ht="9.75" customHeight="1">
      <c r="A18" s="85"/>
      <c r="B18" s="84"/>
      <c r="C18" s="73" t="s">
        <v>252</v>
      </c>
      <c r="D18" s="73" t="s">
        <v>45</v>
      </c>
      <c r="E18" s="74" t="s">
        <v>279</v>
      </c>
      <c r="F18" s="75">
        <v>20</v>
      </c>
      <c r="G18" s="76">
        <f t="shared" si="0"/>
        <v>0.6</v>
      </c>
      <c r="H18" s="76">
        <f t="shared" si="1"/>
        <v>20.6</v>
      </c>
      <c r="I18" s="77"/>
      <c r="J18" s="77"/>
      <c r="K18" s="77"/>
      <c r="L18" s="77"/>
    </row>
    <row r="19" spans="1:12" s="78" customFormat="1" ht="9.75" customHeight="1">
      <c r="A19" s="85"/>
      <c r="B19" s="84"/>
      <c r="C19" s="73" t="s">
        <v>252</v>
      </c>
      <c r="D19" s="73" t="s">
        <v>45</v>
      </c>
      <c r="E19" s="74" t="s">
        <v>280</v>
      </c>
      <c r="F19" s="75">
        <v>40</v>
      </c>
      <c r="G19" s="76">
        <f t="shared" si="0"/>
        <v>1.2</v>
      </c>
      <c r="H19" s="76">
        <f t="shared" si="1"/>
        <v>41.2</v>
      </c>
      <c r="I19" s="77"/>
      <c r="J19" s="77"/>
      <c r="K19" s="77"/>
      <c r="L19" s="77"/>
    </row>
    <row r="20" spans="1:12" s="78" customFormat="1" ht="9.75" customHeight="1">
      <c r="A20" s="85"/>
      <c r="B20" s="84"/>
      <c r="C20" s="73" t="s">
        <v>252</v>
      </c>
      <c r="D20" s="73" t="s">
        <v>45</v>
      </c>
      <c r="E20" s="74" t="s">
        <v>281</v>
      </c>
      <c r="F20" s="75">
        <v>110</v>
      </c>
      <c r="G20" s="76">
        <f t="shared" si="0"/>
        <v>3.3</v>
      </c>
      <c r="H20" s="76">
        <f t="shared" si="1"/>
        <v>113.3</v>
      </c>
      <c r="I20" s="77"/>
      <c r="J20" s="77"/>
      <c r="K20" s="77"/>
      <c r="L20" s="77"/>
    </row>
    <row r="21" spans="1:12" s="78" customFormat="1" ht="9.75" customHeight="1">
      <c r="A21" s="85"/>
      <c r="B21" s="84"/>
      <c r="C21" s="73" t="s">
        <v>252</v>
      </c>
      <c r="D21" s="73" t="s">
        <v>45</v>
      </c>
      <c r="E21" s="74" t="s">
        <v>282</v>
      </c>
      <c r="F21" s="75">
        <v>110</v>
      </c>
      <c r="G21" s="76">
        <f t="shared" si="0"/>
        <v>3.3</v>
      </c>
      <c r="H21" s="76">
        <f t="shared" si="1"/>
        <v>113.3</v>
      </c>
      <c r="I21" s="77"/>
      <c r="J21" s="77"/>
      <c r="K21" s="77"/>
      <c r="L21" s="77"/>
    </row>
    <row r="22" spans="1:12" s="78" customFormat="1" ht="9.75" customHeight="1">
      <c r="A22" s="85"/>
      <c r="B22" s="84"/>
      <c r="C22" s="73" t="s">
        <v>252</v>
      </c>
      <c r="D22" s="73" t="s">
        <v>45</v>
      </c>
      <c r="E22" s="74" t="s">
        <v>283</v>
      </c>
      <c r="F22" s="75">
        <v>90</v>
      </c>
      <c r="G22" s="76">
        <f t="shared" si="0"/>
        <v>2.6999999999999997</v>
      </c>
      <c r="H22" s="76">
        <f t="shared" si="1"/>
        <v>92.7</v>
      </c>
      <c r="I22" s="77"/>
      <c r="J22" s="77"/>
      <c r="K22" s="77"/>
      <c r="L22" s="77"/>
    </row>
    <row r="23" spans="1:12" s="78" customFormat="1" ht="9.75" customHeight="1">
      <c r="A23" s="85"/>
      <c r="B23" s="84"/>
      <c r="C23" s="73" t="s">
        <v>252</v>
      </c>
      <c r="D23" s="73" t="s">
        <v>45</v>
      </c>
      <c r="E23" s="74" t="s">
        <v>284</v>
      </c>
      <c r="F23" s="75">
        <v>30</v>
      </c>
      <c r="G23" s="76">
        <f t="shared" si="0"/>
        <v>0.89999999999999991</v>
      </c>
      <c r="H23" s="76">
        <f t="shared" si="1"/>
        <v>30.9</v>
      </c>
      <c r="I23" s="77"/>
      <c r="J23" s="77"/>
      <c r="K23" s="77"/>
      <c r="L23" s="77"/>
    </row>
    <row r="24" spans="1:12" s="78" customFormat="1" ht="9.75" customHeight="1">
      <c r="A24" s="85"/>
      <c r="B24" s="84" t="s">
        <v>320</v>
      </c>
      <c r="C24" s="73" t="s">
        <v>252</v>
      </c>
      <c r="D24" s="79" t="s">
        <v>109</v>
      </c>
      <c r="E24" s="74" t="s">
        <v>301</v>
      </c>
      <c r="F24" s="80">
        <v>30</v>
      </c>
      <c r="G24" s="76">
        <f t="shared" si="0"/>
        <v>0.89999999999999991</v>
      </c>
      <c r="H24" s="76">
        <f t="shared" si="1"/>
        <v>30.9</v>
      </c>
      <c r="I24" s="77"/>
      <c r="J24" s="77"/>
      <c r="K24" s="77"/>
      <c r="L24" s="77"/>
    </row>
    <row r="25" spans="1:12" s="78" customFormat="1" ht="9.75" customHeight="1">
      <c r="A25" s="85"/>
      <c r="B25" s="84"/>
      <c r="C25" s="73" t="s">
        <v>252</v>
      </c>
      <c r="D25" s="79" t="s">
        <v>109</v>
      </c>
      <c r="E25" s="74" t="s">
        <v>302</v>
      </c>
      <c r="F25" s="80">
        <v>50</v>
      </c>
      <c r="G25" s="76">
        <f t="shared" si="0"/>
        <v>1.5</v>
      </c>
      <c r="H25" s="76">
        <f t="shared" si="1"/>
        <v>51.5</v>
      </c>
      <c r="I25" s="77"/>
      <c r="J25" s="77"/>
      <c r="K25" s="77"/>
      <c r="L25" s="77"/>
    </row>
    <row r="26" spans="1:12" s="78" customFormat="1" ht="9.75" customHeight="1">
      <c r="A26" s="85"/>
      <c r="B26" s="84"/>
      <c r="C26" s="73" t="s">
        <v>252</v>
      </c>
      <c r="D26" s="79" t="s">
        <v>109</v>
      </c>
      <c r="E26" s="74" t="s">
        <v>303</v>
      </c>
      <c r="F26" s="80">
        <v>70</v>
      </c>
      <c r="G26" s="76">
        <f t="shared" si="0"/>
        <v>2.1</v>
      </c>
      <c r="H26" s="76">
        <f t="shared" si="1"/>
        <v>72.099999999999994</v>
      </c>
      <c r="I26" s="77"/>
      <c r="J26" s="77"/>
      <c r="K26" s="77"/>
      <c r="L26" s="77"/>
    </row>
    <row r="27" spans="1:12" s="78" customFormat="1" ht="9.75" customHeight="1">
      <c r="A27" s="85"/>
      <c r="B27" s="84"/>
      <c r="C27" s="73" t="s">
        <v>252</v>
      </c>
      <c r="D27" s="79" t="s">
        <v>109</v>
      </c>
      <c r="E27" s="74" t="s">
        <v>304</v>
      </c>
      <c r="F27" s="80">
        <v>60</v>
      </c>
      <c r="G27" s="76">
        <f t="shared" si="0"/>
        <v>1.7999999999999998</v>
      </c>
      <c r="H27" s="76">
        <f t="shared" si="1"/>
        <v>61.8</v>
      </c>
      <c r="I27" s="77"/>
      <c r="J27" s="77"/>
      <c r="K27" s="77"/>
      <c r="L27" s="77"/>
    </row>
    <row r="28" spans="1:12" s="78" customFormat="1" ht="9.75" customHeight="1">
      <c r="A28" s="85"/>
      <c r="B28" s="84"/>
      <c r="C28" s="73" t="s">
        <v>252</v>
      </c>
      <c r="D28" s="79" t="s">
        <v>109</v>
      </c>
      <c r="E28" s="74" t="s">
        <v>305</v>
      </c>
      <c r="F28" s="80">
        <v>40</v>
      </c>
      <c r="G28" s="76">
        <f t="shared" si="0"/>
        <v>1.2</v>
      </c>
      <c r="H28" s="76">
        <f t="shared" si="1"/>
        <v>41.2</v>
      </c>
      <c r="I28" s="77"/>
      <c r="J28" s="77"/>
      <c r="K28" s="77"/>
      <c r="L28" s="77"/>
    </row>
    <row r="29" spans="1:12" s="78" customFormat="1" ht="9.75" customHeight="1">
      <c r="A29" s="85"/>
      <c r="B29" s="84"/>
      <c r="C29" s="73" t="s">
        <v>252</v>
      </c>
      <c r="D29" s="79" t="s">
        <v>109</v>
      </c>
      <c r="E29" s="74" t="s">
        <v>306</v>
      </c>
      <c r="F29" s="80">
        <v>30</v>
      </c>
      <c r="G29" s="76">
        <f t="shared" si="0"/>
        <v>0.89999999999999991</v>
      </c>
      <c r="H29" s="76">
        <f t="shared" si="1"/>
        <v>30.9</v>
      </c>
      <c r="I29" s="77"/>
      <c r="J29" s="77"/>
      <c r="K29" s="77"/>
      <c r="L29" s="77"/>
    </row>
    <row r="30" spans="1:12" s="78" customFormat="1" ht="9.75" customHeight="1">
      <c r="A30" s="85"/>
      <c r="B30" s="84"/>
      <c r="C30" s="73" t="s">
        <v>252</v>
      </c>
      <c r="D30" s="73" t="s">
        <v>286</v>
      </c>
      <c r="E30" s="74" t="s">
        <v>307</v>
      </c>
      <c r="F30" s="80">
        <v>20</v>
      </c>
      <c r="G30" s="76">
        <f t="shared" si="0"/>
        <v>0.6</v>
      </c>
      <c r="H30" s="76">
        <f t="shared" si="1"/>
        <v>20.6</v>
      </c>
      <c r="I30" s="77"/>
      <c r="J30" s="77"/>
      <c r="K30" s="77"/>
      <c r="L30" s="77"/>
    </row>
    <row r="31" spans="1:12" s="78" customFormat="1" ht="9.75" customHeight="1">
      <c r="A31" s="85"/>
      <c r="B31" s="84"/>
      <c r="C31" s="73" t="s">
        <v>252</v>
      </c>
      <c r="D31" s="73" t="s">
        <v>286</v>
      </c>
      <c r="E31" s="74" t="s">
        <v>308</v>
      </c>
      <c r="F31" s="80">
        <v>30</v>
      </c>
      <c r="G31" s="76">
        <f t="shared" si="0"/>
        <v>0.89999999999999991</v>
      </c>
      <c r="H31" s="76">
        <f t="shared" si="1"/>
        <v>30.9</v>
      </c>
      <c r="I31" s="77"/>
      <c r="J31" s="77"/>
      <c r="K31" s="77"/>
      <c r="L31" s="77"/>
    </row>
    <row r="32" spans="1:12" s="78" customFormat="1" ht="9.75" customHeight="1">
      <c r="A32" s="85"/>
      <c r="B32" s="84"/>
      <c r="C32" s="73" t="s">
        <v>252</v>
      </c>
      <c r="D32" s="73" t="s">
        <v>286</v>
      </c>
      <c r="E32" s="74" t="s">
        <v>309</v>
      </c>
      <c r="F32" s="80">
        <v>60</v>
      </c>
      <c r="G32" s="76">
        <f t="shared" si="0"/>
        <v>1.7999999999999998</v>
      </c>
      <c r="H32" s="76">
        <f t="shared" si="1"/>
        <v>61.8</v>
      </c>
      <c r="I32" s="77"/>
      <c r="J32" s="77"/>
      <c r="K32" s="77"/>
      <c r="L32" s="77"/>
    </row>
    <row r="33" spans="1:12" s="78" customFormat="1" ht="9.75" customHeight="1">
      <c r="A33" s="85"/>
      <c r="B33" s="84"/>
      <c r="C33" s="73" t="s">
        <v>252</v>
      </c>
      <c r="D33" s="73" t="s">
        <v>286</v>
      </c>
      <c r="E33" s="74" t="s">
        <v>310</v>
      </c>
      <c r="F33" s="80">
        <v>30</v>
      </c>
      <c r="G33" s="76">
        <f t="shared" si="0"/>
        <v>0.89999999999999991</v>
      </c>
      <c r="H33" s="76">
        <f t="shared" si="1"/>
        <v>30.9</v>
      </c>
      <c r="I33" s="77"/>
      <c r="J33" s="77"/>
      <c r="K33" s="77"/>
      <c r="L33" s="77"/>
    </row>
    <row r="34" spans="1:12" s="78" customFormat="1" ht="9.75" customHeight="1">
      <c r="A34" s="85"/>
      <c r="B34" s="84"/>
      <c r="C34" s="73" t="s">
        <v>252</v>
      </c>
      <c r="D34" s="73" t="s">
        <v>286</v>
      </c>
      <c r="E34" s="74" t="s">
        <v>311</v>
      </c>
      <c r="F34" s="80">
        <v>20</v>
      </c>
      <c r="G34" s="76">
        <f t="shared" si="0"/>
        <v>0.6</v>
      </c>
      <c r="H34" s="76">
        <f t="shared" si="1"/>
        <v>20.6</v>
      </c>
      <c r="I34" s="77"/>
      <c r="J34" s="77"/>
      <c r="K34" s="77"/>
      <c r="L34" s="77"/>
    </row>
    <row r="35" spans="1:12" s="78" customFormat="1" ht="9.75" customHeight="1">
      <c r="A35" s="85"/>
      <c r="B35" s="84"/>
      <c r="C35" s="73" t="s">
        <v>252</v>
      </c>
      <c r="D35" s="73" t="s">
        <v>286</v>
      </c>
      <c r="E35" s="74" t="s">
        <v>322</v>
      </c>
      <c r="F35" s="80">
        <v>10</v>
      </c>
      <c r="G35" s="76">
        <f t="shared" si="0"/>
        <v>0.3</v>
      </c>
      <c r="H35" s="76">
        <f t="shared" si="1"/>
        <v>10.3</v>
      </c>
      <c r="I35" s="77"/>
      <c r="J35" s="77"/>
      <c r="K35" s="77"/>
      <c r="L35" s="77"/>
    </row>
    <row r="36" spans="1:12" s="78" customFormat="1" ht="9.75" customHeight="1">
      <c r="A36" s="85"/>
      <c r="B36" s="84"/>
      <c r="C36" s="73" t="s">
        <v>292</v>
      </c>
      <c r="D36" s="79" t="s">
        <v>109</v>
      </c>
      <c r="E36" s="74" t="s">
        <v>312</v>
      </c>
      <c r="F36" s="80">
        <v>20</v>
      </c>
      <c r="G36" s="76">
        <f t="shared" si="0"/>
        <v>0.6</v>
      </c>
      <c r="H36" s="76">
        <f t="shared" si="1"/>
        <v>20.6</v>
      </c>
      <c r="I36" s="77"/>
      <c r="J36" s="77"/>
      <c r="K36" s="77"/>
      <c r="L36" s="77"/>
    </row>
    <row r="37" spans="1:12" s="78" customFormat="1" ht="9.75" customHeight="1">
      <c r="A37" s="85"/>
      <c r="B37" s="84"/>
      <c r="C37" s="73" t="s">
        <v>292</v>
      </c>
      <c r="D37" s="79" t="s">
        <v>109</v>
      </c>
      <c r="E37" s="74" t="s">
        <v>313</v>
      </c>
      <c r="F37" s="80">
        <v>20</v>
      </c>
      <c r="G37" s="76">
        <f t="shared" si="0"/>
        <v>0.6</v>
      </c>
      <c r="H37" s="76">
        <f t="shared" si="1"/>
        <v>20.6</v>
      </c>
      <c r="I37" s="77"/>
      <c r="J37" s="77"/>
      <c r="K37" s="77"/>
      <c r="L37" s="77"/>
    </row>
    <row r="38" spans="1:12" s="78" customFormat="1" ht="9.75" customHeight="1">
      <c r="A38" s="85"/>
      <c r="B38" s="84"/>
      <c r="C38" s="73" t="s">
        <v>292</v>
      </c>
      <c r="D38" s="79" t="s">
        <v>109</v>
      </c>
      <c r="E38" s="74" t="s">
        <v>314</v>
      </c>
      <c r="F38" s="80">
        <v>30</v>
      </c>
      <c r="G38" s="76">
        <f t="shared" si="0"/>
        <v>0.89999999999999991</v>
      </c>
      <c r="H38" s="76">
        <f t="shared" si="1"/>
        <v>30.9</v>
      </c>
      <c r="I38" s="77"/>
      <c r="J38" s="77"/>
      <c r="K38" s="77"/>
      <c r="L38" s="77"/>
    </row>
    <row r="39" spans="1:12" s="78" customFormat="1" ht="9.75" customHeight="1">
      <c r="A39" s="85"/>
      <c r="B39" s="84"/>
      <c r="C39" s="73" t="s">
        <v>292</v>
      </c>
      <c r="D39" s="79" t="s">
        <v>109</v>
      </c>
      <c r="E39" s="74" t="s">
        <v>315</v>
      </c>
      <c r="F39" s="80">
        <v>30</v>
      </c>
      <c r="G39" s="76">
        <f t="shared" si="0"/>
        <v>0.89999999999999991</v>
      </c>
      <c r="H39" s="76">
        <f t="shared" si="1"/>
        <v>30.9</v>
      </c>
      <c r="I39" s="77"/>
      <c r="J39" s="77"/>
      <c r="K39" s="77"/>
      <c r="L39" s="77"/>
    </row>
    <row r="40" spans="1:12" s="78" customFormat="1" ht="9.75" customHeight="1">
      <c r="A40" s="85"/>
      <c r="B40" s="84"/>
      <c r="C40" s="73" t="s">
        <v>292</v>
      </c>
      <c r="D40" s="79" t="s">
        <v>286</v>
      </c>
      <c r="E40" s="74" t="s">
        <v>316</v>
      </c>
      <c r="F40" s="80">
        <v>15</v>
      </c>
      <c r="G40" s="76">
        <f t="shared" si="0"/>
        <v>0.44999999999999996</v>
      </c>
      <c r="H40" s="76">
        <f t="shared" si="1"/>
        <v>15.45</v>
      </c>
      <c r="I40" s="77"/>
      <c r="J40" s="77"/>
      <c r="K40" s="77"/>
      <c r="L40" s="77"/>
    </row>
    <row r="41" spans="1:12" s="78" customFormat="1" ht="9.75" customHeight="1">
      <c r="A41" s="85"/>
      <c r="B41" s="84"/>
      <c r="C41" s="73" t="s">
        <v>292</v>
      </c>
      <c r="D41" s="79" t="s">
        <v>286</v>
      </c>
      <c r="E41" s="74" t="s">
        <v>317</v>
      </c>
      <c r="F41" s="80">
        <v>15</v>
      </c>
      <c r="G41" s="76">
        <f t="shared" si="0"/>
        <v>0.44999999999999996</v>
      </c>
      <c r="H41" s="76">
        <f t="shared" si="1"/>
        <v>15.45</v>
      </c>
      <c r="I41" s="77"/>
      <c r="J41" s="77"/>
      <c r="K41" s="77"/>
      <c r="L41" s="77"/>
    </row>
    <row r="42" spans="1:12" s="78" customFormat="1" ht="9.75" customHeight="1">
      <c r="A42" s="85"/>
      <c r="B42" s="84"/>
      <c r="C42" s="73" t="s">
        <v>292</v>
      </c>
      <c r="D42" s="79" t="s">
        <v>286</v>
      </c>
      <c r="E42" s="74" t="s">
        <v>318</v>
      </c>
      <c r="F42" s="80">
        <v>20</v>
      </c>
      <c r="G42" s="76">
        <f t="shared" si="0"/>
        <v>0.6</v>
      </c>
      <c r="H42" s="76">
        <f t="shared" si="1"/>
        <v>20.6</v>
      </c>
      <c r="I42" s="77"/>
      <c r="J42" s="77"/>
      <c r="K42" s="77"/>
      <c r="L42" s="77"/>
    </row>
    <row r="43" spans="1:12" s="78" customFormat="1" ht="9.75" customHeight="1">
      <c r="A43" s="85"/>
      <c r="B43" s="84"/>
      <c r="C43" s="73" t="s">
        <v>292</v>
      </c>
      <c r="D43" s="79" t="s">
        <v>286</v>
      </c>
      <c r="E43" s="74" t="s">
        <v>319</v>
      </c>
      <c r="F43" s="80">
        <v>20</v>
      </c>
      <c r="G43" s="76">
        <f t="shared" si="0"/>
        <v>0.6</v>
      </c>
      <c r="H43" s="76">
        <f t="shared" si="1"/>
        <v>20.6</v>
      </c>
      <c r="I43" s="77"/>
      <c r="J43" s="77"/>
      <c r="K43" s="77"/>
      <c r="L43" s="77"/>
    </row>
    <row r="44" spans="1:12">
      <c r="F44" s="12">
        <f>SUM(F8:F43)</f>
        <v>2270</v>
      </c>
    </row>
    <row r="45" spans="1:12" s="78" customFormat="1" ht="9.75" customHeight="1">
      <c r="A45" s="84" t="s">
        <v>345</v>
      </c>
      <c r="B45" s="84" t="s">
        <v>342</v>
      </c>
      <c r="C45" s="73" t="s">
        <v>252</v>
      </c>
      <c r="D45" s="73" t="s">
        <v>45</v>
      </c>
      <c r="E45" s="73" t="s">
        <v>263</v>
      </c>
      <c r="F45" s="80">
        <v>50</v>
      </c>
      <c r="G45" s="76">
        <f t="shared" si="0"/>
        <v>1.5</v>
      </c>
      <c r="H45" s="76">
        <f t="shared" ref="H45:H100" si="2">SUM(F45:G45)</f>
        <v>51.5</v>
      </c>
      <c r="I45" s="77"/>
      <c r="J45" s="77"/>
      <c r="K45" s="77"/>
      <c r="L45" s="77"/>
    </row>
    <row r="46" spans="1:12" s="78" customFormat="1" ht="9.75" customHeight="1">
      <c r="A46" s="84"/>
      <c r="B46" s="84"/>
      <c r="C46" s="73" t="s">
        <v>252</v>
      </c>
      <c r="D46" s="73" t="s">
        <v>45</v>
      </c>
      <c r="E46" s="73" t="s">
        <v>264</v>
      </c>
      <c r="F46" s="80">
        <v>10</v>
      </c>
      <c r="G46" s="76">
        <f t="shared" si="0"/>
        <v>0.3</v>
      </c>
      <c r="H46" s="76">
        <f t="shared" si="2"/>
        <v>10.3</v>
      </c>
      <c r="I46" s="77"/>
      <c r="J46" s="77"/>
      <c r="K46" s="77"/>
      <c r="L46" s="77"/>
    </row>
    <row r="47" spans="1:12" s="78" customFormat="1" ht="9.75" customHeight="1">
      <c r="A47" s="84"/>
      <c r="B47" s="84"/>
      <c r="C47" s="73" t="s">
        <v>252</v>
      </c>
      <c r="D47" s="73" t="s">
        <v>45</v>
      </c>
      <c r="E47" s="73" t="s">
        <v>265</v>
      </c>
      <c r="F47" s="80">
        <v>10</v>
      </c>
      <c r="G47" s="76">
        <f t="shared" si="0"/>
        <v>0.3</v>
      </c>
      <c r="H47" s="76">
        <f t="shared" si="2"/>
        <v>10.3</v>
      </c>
      <c r="I47" s="77"/>
      <c r="J47" s="77"/>
      <c r="K47" s="77"/>
      <c r="L47" s="77"/>
    </row>
    <row r="48" spans="1:12" s="78" customFormat="1" ht="9.75" customHeight="1">
      <c r="A48" s="84"/>
      <c r="B48" s="84"/>
      <c r="C48" s="73" t="s">
        <v>252</v>
      </c>
      <c r="D48" s="73" t="s">
        <v>45</v>
      </c>
      <c r="E48" s="73" t="s">
        <v>266</v>
      </c>
      <c r="F48" s="80">
        <v>10</v>
      </c>
      <c r="G48" s="76">
        <f t="shared" si="0"/>
        <v>0.3</v>
      </c>
      <c r="H48" s="76">
        <f t="shared" si="2"/>
        <v>10.3</v>
      </c>
      <c r="I48" s="77"/>
      <c r="J48" s="77"/>
      <c r="K48" s="77"/>
      <c r="L48" s="77"/>
    </row>
    <row r="49" spans="1:12" s="78" customFormat="1" ht="9.75" customHeight="1">
      <c r="A49" s="84"/>
      <c r="B49" s="84"/>
      <c r="C49" s="73" t="s">
        <v>252</v>
      </c>
      <c r="D49" s="73" t="s">
        <v>45</v>
      </c>
      <c r="E49" s="73" t="s">
        <v>267</v>
      </c>
      <c r="F49" s="80">
        <v>550</v>
      </c>
      <c r="G49" s="76">
        <f t="shared" si="0"/>
        <v>16.5</v>
      </c>
      <c r="H49" s="76">
        <f t="shared" si="2"/>
        <v>566.5</v>
      </c>
      <c r="I49" s="77"/>
      <c r="J49" s="77"/>
      <c r="K49" s="77"/>
      <c r="L49" s="77"/>
    </row>
    <row r="50" spans="1:12" s="78" customFormat="1" ht="9.75" customHeight="1">
      <c r="A50" s="84"/>
      <c r="B50" s="84"/>
      <c r="C50" s="73" t="s">
        <v>252</v>
      </c>
      <c r="D50" s="73" t="s">
        <v>45</v>
      </c>
      <c r="E50" s="73" t="s">
        <v>268</v>
      </c>
      <c r="F50" s="80">
        <v>220</v>
      </c>
      <c r="G50" s="76">
        <f t="shared" si="0"/>
        <v>6.6</v>
      </c>
      <c r="H50" s="76">
        <f t="shared" si="2"/>
        <v>226.6</v>
      </c>
      <c r="I50" s="77"/>
      <c r="J50" s="77"/>
      <c r="K50" s="77"/>
      <c r="L50" s="77"/>
    </row>
    <row r="51" spans="1:12" s="78" customFormat="1" ht="9.75" customHeight="1">
      <c r="A51" s="84"/>
      <c r="B51" s="84"/>
      <c r="C51" s="73" t="s">
        <v>252</v>
      </c>
      <c r="D51" s="73" t="s">
        <v>45</v>
      </c>
      <c r="E51" s="73" t="s">
        <v>269</v>
      </c>
      <c r="F51" s="80">
        <v>160</v>
      </c>
      <c r="G51" s="76">
        <f t="shared" si="0"/>
        <v>4.8</v>
      </c>
      <c r="H51" s="76">
        <f t="shared" si="2"/>
        <v>164.8</v>
      </c>
      <c r="I51" s="77"/>
      <c r="J51" s="77"/>
      <c r="K51" s="77"/>
      <c r="L51" s="77"/>
    </row>
    <row r="52" spans="1:12" s="78" customFormat="1" ht="9.75" customHeight="1">
      <c r="A52" s="84"/>
      <c r="B52" s="84"/>
      <c r="C52" s="73" t="s">
        <v>252</v>
      </c>
      <c r="D52" s="73" t="s">
        <v>45</v>
      </c>
      <c r="E52" s="73" t="s">
        <v>270</v>
      </c>
      <c r="F52" s="80">
        <v>50</v>
      </c>
      <c r="G52" s="76">
        <f t="shared" si="0"/>
        <v>1.5</v>
      </c>
      <c r="H52" s="76">
        <f t="shared" si="2"/>
        <v>51.5</v>
      </c>
      <c r="I52" s="77"/>
      <c r="J52" s="77"/>
      <c r="K52" s="77"/>
      <c r="L52" s="77"/>
    </row>
    <row r="53" spans="1:12" s="78" customFormat="1" ht="9.75" customHeight="1">
      <c r="A53" s="84"/>
      <c r="B53" s="84"/>
      <c r="C53" s="73" t="s">
        <v>252</v>
      </c>
      <c r="D53" s="73" t="s">
        <v>45</v>
      </c>
      <c r="E53" s="73" t="s">
        <v>271</v>
      </c>
      <c r="F53" s="80">
        <v>50</v>
      </c>
      <c r="G53" s="76">
        <f t="shared" si="0"/>
        <v>1.5</v>
      </c>
      <c r="H53" s="76">
        <f t="shared" si="2"/>
        <v>51.5</v>
      </c>
      <c r="I53" s="77"/>
      <c r="J53" s="77"/>
      <c r="K53" s="77"/>
      <c r="L53" s="77"/>
    </row>
    <row r="54" spans="1:12" s="78" customFormat="1" ht="9.75" customHeight="1">
      <c r="A54" s="84"/>
      <c r="B54" s="84"/>
      <c r="C54" s="73" t="s">
        <v>252</v>
      </c>
      <c r="D54" s="73" t="s">
        <v>45</v>
      </c>
      <c r="E54" s="73" t="s">
        <v>272</v>
      </c>
      <c r="F54" s="80">
        <v>140</v>
      </c>
      <c r="G54" s="76">
        <f t="shared" si="0"/>
        <v>4.2</v>
      </c>
      <c r="H54" s="76">
        <f t="shared" si="2"/>
        <v>144.19999999999999</v>
      </c>
      <c r="I54" s="77"/>
      <c r="J54" s="77"/>
      <c r="K54" s="77"/>
      <c r="L54" s="77"/>
    </row>
    <row r="55" spans="1:12" s="78" customFormat="1" ht="9.75" customHeight="1">
      <c r="A55" s="84"/>
      <c r="B55" s="84"/>
      <c r="C55" s="73" t="s">
        <v>252</v>
      </c>
      <c r="D55" s="73" t="s">
        <v>45</v>
      </c>
      <c r="E55" s="73" t="s">
        <v>273</v>
      </c>
      <c r="F55" s="80">
        <v>20</v>
      </c>
      <c r="G55" s="76">
        <f t="shared" si="0"/>
        <v>0.6</v>
      </c>
      <c r="H55" s="76">
        <f t="shared" si="2"/>
        <v>20.6</v>
      </c>
      <c r="I55" s="77"/>
      <c r="J55" s="77"/>
      <c r="K55" s="77"/>
      <c r="L55" s="77"/>
    </row>
    <row r="56" spans="1:12" s="78" customFormat="1" ht="9.75" customHeight="1">
      <c r="A56" s="84"/>
      <c r="B56" s="84"/>
      <c r="C56" s="73" t="s">
        <v>252</v>
      </c>
      <c r="D56" s="73" t="s">
        <v>45</v>
      </c>
      <c r="E56" s="73" t="s">
        <v>274</v>
      </c>
      <c r="F56" s="80">
        <v>40</v>
      </c>
      <c r="G56" s="76">
        <f t="shared" si="0"/>
        <v>1.2</v>
      </c>
      <c r="H56" s="76">
        <f t="shared" si="2"/>
        <v>41.2</v>
      </c>
      <c r="I56" s="77"/>
      <c r="J56" s="77"/>
      <c r="K56" s="77"/>
      <c r="L56" s="77"/>
    </row>
    <row r="57" spans="1:12" s="78" customFormat="1" ht="9.75" customHeight="1">
      <c r="A57" s="84"/>
      <c r="B57" s="84"/>
      <c r="C57" s="73" t="s">
        <v>252</v>
      </c>
      <c r="D57" s="73" t="s">
        <v>45</v>
      </c>
      <c r="E57" s="73" t="s">
        <v>275</v>
      </c>
      <c r="F57" s="80">
        <v>110</v>
      </c>
      <c r="G57" s="76">
        <f t="shared" si="0"/>
        <v>3.3</v>
      </c>
      <c r="H57" s="76">
        <f t="shared" si="2"/>
        <v>113.3</v>
      </c>
      <c r="I57" s="77"/>
      <c r="J57" s="77"/>
      <c r="K57" s="77"/>
      <c r="L57" s="77"/>
    </row>
    <row r="58" spans="1:12" s="78" customFormat="1" ht="9.75" customHeight="1">
      <c r="A58" s="84"/>
      <c r="B58" s="84"/>
      <c r="C58" s="73" t="s">
        <v>252</v>
      </c>
      <c r="D58" s="73" t="s">
        <v>45</v>
      </c>
      <c r="E58" s="73" t="s">
        <v>276</v>
      </c>
      <c r="F58" s="80">
        <v>100</v>
      </c>
      <c r="G58" s="76">
        <f t="shared" si="0"/>
        <v>3</v>
      </c>
      <c r="H58" s="76">
        <f t="shared" si="2"/>
        <v>103</v>
      </c>
      <c r="I58" s="77"/>
      <c r="J58" s="77"/>
      <c r="K58" s="77"/>
      <c r="L58" s="77"/>
    </row>
    <row r="59" spans="1:12" s="78" customFormat="1" ht="9.75" customHeight="1">
      <c r="A59" s="84"/>
      <c r="B59" s="84"/>
      <c r="C59" s="73" t="s">
        <v>252</v>
      </c>
      <c r="D59" s="73" t="s">
        <v>45</v>
      </c>
      <c r="E59" s="73" t="s">
        <v>277</v>
      </c>
      <c r="F59" s="80">
        <v>90</v>
      </c>
      <c r="G59" s="76">
        <f t="shared" si="0"/>
        <v>2.6999999999999997</v>
      </c>
      <c r="H59" s="76">
        <f t="shared" si="2"/>
        <v>92.7</v>
      </c>
      <c r="I59" s="77"/>
      <c r="J59" s="77"/>
      <c r="K59" s="77"/>
      <c r="L59" s="77"/>
    </row>
    <row r="60" spans="1:12" s="78" customFormat="1" ht="9.75" customHeight="1">
      <c r="A60" s="84"/>
      <c r="B60" s="84"/>
      <c r="C60" s="73" t="s">
        <v>252</v>
      </c>
      <c r="D60" s="73" t="s">
        <v>45</v>
      </c>
      <c r="E60" s="73" t="s">
        <v>278</v>
      </c>
      <c r="F60" s="80">
        <v>30</v>
      </c>
      <c r="G60" s="76">
        <f t="shared" si="0"/>
        <v>0.89999999999999991</v>
      </c>
      <c r="H60" s="76">
        <f t="shared" si="2"/>
        <v>30.9</v>
      </c>
      <c r="I60" s="77"/>
      <c r="J60" s="77"/>
      <c r="K60" s="77"/>
      <c r="L60" s="77"/>
    </row>
    <row r="61" spans="1:12" s="78" customFormat="1" ht="9.75" customHeight="1">
      <c r="A61" s="84"/>
      <c r="B61" s="84" t="s">
        <v>343</v>
      </c>
      <c r="C61" s="73" t="s">
        <v>252</v>
      </c>
      <c r="D61" s="81" t="s">
        <v>109</v>
      </c>
      <c r="E61" s="73" t="s">
        <v>273</v>
      </c>
      <c r="F61" s="80">
        <v>30</v>
      </c>
      <c r="G61" s="76">
        <f t="shared" si="0"/>
        <v>0.89999999999999991</v>
      </c>
      <c r="H61" s="76">
        <f t="shared" si="2"/>
        <v>30.9</v>
      </c>
      <c r="I61" s="77"/>
      <c r="J61" s="77"/>
      <c r="K61" s="77"/>
      <c r="L61" s="77"/>
    </row>
    <row r="62" spans="1:12" s="78" customFormat="1" ht="9.75" customHeight="1">
      <c r="A62" s="84"/>
      <c r="B62" s="84"/>
      <c r="C62" s="73" t="s">
        <v>252</v>
      </c>
      <c r="D62" s="81" t="s">
        <v>109</v>
      </c>
      <c r="E62" s="73" t="s">
        <v>274</v>
      </c>
      <c r="F62" s="80">
        <v>50</v>
      </c>
      <c r="G62" s="76">
        <f t="shared" si="0"/>
        <v>1.5</v>
      </c>
      <c r="H62" s="76">
        <f t="shared" si="2"/>
        <v>51.5</v>
      </c>
      <c r="I62" s="77"/>
      <c r="J62" s="77"/>
      <c r="K62" s="77"/>
      <c r="L62" s="77"/>
    </row>
    <row r="63" spans="1:12" s="78" customFormat="1" ht="9.75" customHeight="1">
      <c r="A63" s="84"/>
      <c r="B63" s="84"/>
      <c r="C63" s="73" t="s">
        <v>252</v>
      </c>
      <c r="D63" s="81" t="s">
        <v>109</v>
      </c>
      <c r="E63" s="73" t="s">
        <v>275</v>
      </c>
      <c r="F63" s="80">
        <v>70</v>
      </c>
      <c r="G63" s="76">
        <f t="shared" si="0"/>
        <v>2.1</v>
      </c>
      <c r="H63" s="76">
        <f t="shared" si="2"/>
        <v>72.099999999999994</v>
      </c>
      <c r="I63" s="77"/>
      <c r="J63" s="77"/>
      <c r="K63" s="77"/>
      <c r="L63" s="77"/>
    </row>
    <row r="64" spans="1:12" s="78" customFormat="1" ht="9.75" customHeight="1">
      <c r="A64" s="84"/>
      <c r="B64" s="84"/>
      <c r="C64" s="73" t="s">
        <v>252</v>
      </c>
      <c r="D64" s="81" t="s">
        <v>109</v>
      </c>
      <c r="E64" s="73" t="s">
        <v>276</v>
      </c>
      <c r="F64" s="80">
        <v>60</v>
      </c>
      <c r="G64" s="76">
        <f t="shared" si="0"/>
        <v>1.7999999999999998</v>
      </c>
      <c r="H64" s="76">
        <f t="shared" si="2"/>
        <v>61.8</v>
      </c>
      <c r="I64" s="77"/>
      <c r="J64" s="77"/>
      <c r="K64" s="77"/>
      <c r="L64" s="77"/>
    </row>
    <row r="65" spans="1:12" s="78" customFormat="1" ht="9.75" customHeight="1">
      <c r="A65" s="84"/>
      <c r="B65" s="84"/>
      <c r="C65" s="73" t="s">
        <v>252</v>
      </c>
      <c r="D65" s="81" t="s">
        <v>109</v>
      </c>
      <c r="E65" s="73" t="s">
        <v>277</v>
      </c>
      <c r="F65" s="80">
        <v>40</v>
      </c>
      <c r="G65" s="76">
        <f t="shared" si="0"/>
        <v>1.2</v>
      </c>
      <c r="H65" s="76">
        <f t="shared" si="2"/>
        <v>41.2</v>
      </c>
      <c r="I65" s="77"/>
      <c r="J65" s="77"/>
      <c r="K65" s="77"/>
      <c r="L65" s="77"/>
    </row>
    <row r="66" spans="1:12" s="78" customFormat="1" ht="9.75" customHeight="1">
      <c r="A66" s="84"/>
      <c r="B66" s="84"/>
      <c r="C66" s="73" t="s">
        <v>252</v>
      </c>
      <c r="D66" s="81" t="s">
        <v>109</v>
      </c>
      <c r="E66" s="73" t="s">
        <v>278</v>
      </c>
      <c r="F66" s="80">
        <v>30</v>
      </c>
      <c r="G66" s="76">
        <f t="shared" si="0"/>
        <v>0.89999999999999991</v>
      </c>
      <c r="H66" s="76">
        <f t="shared" si="2"/>
        <v>30.9</v>
      </c>
      <c r="I66" s="77"/>
      <c r="J66" s="77"/>
      <c r="K66" s="77"/>
      <c r="L66" s="77"/>
    </row>
    <row r="67" spans="1:12" s="78" customFormat="1" ht="9.75" customHeight="1">
      <c r="A67" s="84"/>
      <c r="B67" s="84"/>
      <c r="C67" s="73" t="s">
        <v>252</v>
      </c>
      <c r="D67" s="73" t="s">
        <v>286</v>
      </c>
      <c r="E67" s="73" t="s">
        <v>285</v>
      </c>
      <c r="F67" s="80">
        <v>20</v>
      </c>
      <c r="G67" s="76">
        <f t="shared" si="0"/>
        <v>0.6</v>
      </c>
      <c r="H67" s="76">
        <f t="shared" si="2"/>
        <v>20.6</v>
      </c>
      <c r="I67" s="77"/>
      <c r="J67" s="77"/>
      <c r="K67" s="77"/>
      <c r="L67" s="77"/>
    </row>
    <row r="68" spans="1:12" s="78" customFormat="1" ht="9.75" customHeight="1">
      <c r="A68" s="84"/>
      <c r="B68" s="84"/>
      <c r="C68" s="73" t="s">
        <v>252</v>
      </c>
      <c r="D68" s="73" t="s">
        <v>286</v>
      </c>
      <c r="E68" s="73" t="s">
        <v>287</v>
      </c>
      <c r="F68" s="80">
        <v>30</v>
      </c>
      <c r="G68" s="76">
        <f t="shared" si="0"/>
        <v>0.89999999999999991</v>
      </c>
      <c r="H68" s="76">
        <f t="shared" si="2"/>
        <v>30.9</v>
      </c>
      <c r="I68" s="77"/>
      <c r="J68" s="77"/>
      <c r="K68" s="77"/>
      <c r="L68" s="77"/>
    </row>
    <row r="69" spans="1:12" s="78" customFormat="1" ht="9.75" customHeight="1">
      <c r="A69" s="84"/>
      <c r="B69" s="84"/>
      <c r="C69" s="73" t="s">
        <v>252</v>
      </c>
      <c r="D69" s="73" t="s">
        <v>286</v>
      </c>
      <c r="E69" s="73" t="s">
        <v>288</v>
      </c>
      <c r="F69" s="80">
        <v>60</v>
      </c>
      <c r="G69" s="76">
        <f t="shared" si="0"/>
        <v>1.7999999999999998</v>
      </c>
      <c r="H69" s="76">
        <f t="shared" si="2"/>
        <v>61.8</v>
      </c>
      <c r="I69" s="77"/>
      <c r="J69" s="77"/>
      <c r="K69" s="77"/>
      <c r="L69" s="77"/>
    </row>
    <row r="70" spans="1:12" s="78" customFormat="1" ht="9.75" customHeight="1">
      <c r="A70" s="84"/>
      <c r="B70" s="84"/>
      <c r="C70" s="73" t="s">
        <v>252</v>
      </c>
      <c r="D70" s="73" t="s">
        <v>286</v>
      </c>
      <c r="E70" s="73" t="s">
        <v>289</v>
      </c>
      <c r="F70" s="80">
        <v>30</v>
      </c>
      <c r="G70" s="76">
        <f t="shared" si="0"/>
        <v>0.89999999999999991</v>
      </c>
      <c r="H70" s="76">
        <f t="shared" si="2"/>
        <v>30.9</v>
      </c>
      <c r="I70" s="77"/>
      <c r="J70" s="77"/>
      <c r="K70" s="77"/>
      <c r="L70" s="77"/>
    </row>
    <row r="71" spans="1:12" s="78" customFormat="1" ht="9.75" customHeight="1">
      <c r="A71" s="84"/>
      <c r="B71" s="84"/>
      <c r="C71" s="73" t="s">
        <v>252</v>
      </c>
      <c r="D71" s="73" t="s">
        <v>286</v>
      </c>
      <c r="E71" s="73" t="s">
        <v>290</v>
      </c>
      <c r="F71" s="80">
        <v>20</v>
      </c>
      <c r="G71" s="76">
        <f t="shared" si="0"/>
        <v>0.6</v>
      </c>
      <c r="H71" s="76">
        <f t="shared" si="2"/>
        <v>20.6</v>
      </c>
      <c r="I71" s="77"/>
      <c r="J71" s="77"/>
      <c r="K71" s="77"/>
      <c r="L71" s="77"/>
    </row>
    <row r="72" spans="1:12" s="78" customFormat="1" ht="9.75" customHeight="1">
      <c r="A72" s="84"/>
      <c r="B72" s="84"/>
      <c r="C72" s="73" t="s">
        <v>252</v>
      </c>
      <c r="D72" s="73" t="s">
        <v>286</v>
      </c>
      <c r="E72" s="73" t="s">
        <v>291</v>
      </c>
      <c r="F72" s="80">
        <v>10</v>
      </c>
      <c r="G72" s="76">
        <f t="shared" si="0"/>
        <v>0.3</v>
      </c>
      <c r="H72" s="76">
        <f t="shared" si="2"/>
        <v>10.3</v>
      </c>
      <c r="I72" s="77"/>
      <c r="J72" s="77"/>
      <c r="K72" s="77"/>
      <c r="L72" s="77"/>
    </row>
    <row r="73" spans="1:12" s="78" customFormat="1" ht="9.75" customHeight="1">
      <c r="A73" s="84"/>
      <c r="B73" s="84"/>
      <c r="C73" s="73" t="s">
        <v>292</v>
      </c>
      <c r="D73" s="81" t="s">
        <v>109</v>
      </c>
      <c r="E73" s="73" t="s">
        <v>293</v>
      </c>
      <c r="F73" s="80">
        <v>20</v>
      </c>
      <c r="G73" s="76">
        <f t="shared" ref="G73:G100" si="3">F73*0.03</f>
        <v>0.6</v>
      </c>
      <c r="H73" s="76">
        <f t="shared" si="2"/>
        <v>20.6</v>
      </c>
      <c r="I73" s="77"/>
      <c r="J73" s="77"/>
      <c r="K73" s="77"/>
      <c r="L73" s="77"/>
    </row>
    <row r="74" spans="1:12" s="78" customFormat="1" ht="9.75" customHeight="1">
      <c r="A74" s="84"/>
      <c r="B74" s="84"/>
      <c r="C74" s="73" t="s">
        <v>292</v>
      </c>
      <c r="D74" s="81" t="s">
        <v>109</v>
      </c>
      <c r="E74" s="73" t="s">
        <v>294</v>
      </c>
      <c r="F74" s="80">
        <v>20</v>
      </c>
      <c r="G74" s="76">
        <f t="shared" si="3"/>
        <v>0.6</v>
      </c>
      <c r="H74" s="76">
        <f t="shared" si="2"/>
        <v>20.6</v>
      </c>
      <c r="I74" s="77"/>
      <c r="J74" s="77"/>
      <c r="K74" s="77"/>
      <c r="L74" s="77"/>
    </row>
    <row r="75" spans="1:12" s="78" customFormat="1" ht="9.75" customHeight="1">
      <c r="A75" s="84"/>
      <c r="B75" s="84"/>
      <c r="C75" s="73" t="s">
        <v>292</v>
      </c>
      <c r="D75" s="81" t="s">
        <v>109</v>
      </c>
      <c r="E75" s="73" t="s">
        <v>295</v>
      </c>
      <c r="F75" s="80">
        <v>30</v>
      </c>
      <c r="G75" s="76">
        <f t="shared" si="3"/>
        <v>0.89999999999999991</v>
      </c>
      <c r="H75" s="76">
        <f t="shared" si="2"/>
        <v>30.9</v>
      </c>
      <c r="I75" s="77"/>
      <c r="J75" s="77"/>
      <c r="K75" s="77"/>
      <c r="L75" s="77"/>
    </row>
    <row r="76" spans="1:12" s="78" customFormat="1" ht="9.75" customHeight="1">
      <c r="A76" s="84"/>
      <c r="B76" s="84"/>
      <c r="C76" s="73" t="s">
        <v>292</v>
      </c>
      <c r="D76" s="81" t="s">
        <v>109</v>
      </c>
      <c r="E76" s="73" t="s">
        <v>296</v>
      </c>
      <c r="F76" s="80">
        <v>30</v>
      </c>
      <c r="G76" s="76">
        <f t="shared" si="3"/>
        <v>0.89999999999999991</v>
      </c>
      <c r="H76" s="76">
        <f t="shared" si="2"/>
        <v>30.9</v>
      </c>
      <c r="I76" s="77"/>
      <c r="J76" s="77"/>
      <c r="K76" s="77"/>
      <c r="L76" s="77"/>
    </row>
    <row r="77" spans="1:12" s="78" customFormat="1" ht="9.75" customHeight="1">
      <c r="A77" s="84"/>
      <c r="B77" s="84"/>
      <c r="C77" s="73" t="s">
        <v>292</v>
      </c>
      <c r="D77" s="81" t="s">
        <v>286</v>
      </c>
      <c r="E77" s="73" t="s">
        <v>297</v>
      </c>
      <c r="F77" s="80">
        <v>15</v>
      </c>
      <c r="G77" s="76">
        <f t="shared" si="3"/>
        <v>0.44999999999999996</v>
      </c>
      <c r="H77" s="76">
        <f t="shared" si="2"/>
        <v>15.45</v>
      </c>
      <c r="I77" s="77"/>
      <c r="J77" s="77"/>
      <c r="K77" s="77"/>
      <c r="L77" s="77"/>
    </row>
    <row r="78" spans="1:12" s="78" customFormat="1" ht="9.75" customHeight="1">
      <c r="A78" s="84"/>
      <c r="B78" s="84"/>
      <c r="C78" s="73" t="s">
        <v>292</v>
      </c>
      <c r="D78" s="81" t="s">
        <v>286</v>
      </c>
      <c r="E78" s="73" t="s">
        <v>298</v>
      </c>
      <c r="F78" s="80">
        <v>15</v>
      </c>
      <c r="G78" s="76">
        <f t="shared" si="3"/>
        <v>0.44999999999999996</v>
      </c>
      <c r="H78" s="76">
        <f t="shared" si="2"/>
        <v>15.45</v>
      </c>
      <c r="I78" s="77"/>
      <c r="J78" s="77"/>
      <c r="K78" s="77"/>
      <c r="L78" s="77"/>
    </row>
    <row r="79" spans="1:12" s="78" customFormat="1" ht="9.75" customHeight="1">
      <c r="A79" s="84"/>
      <c r="B79" s="84"/>
      <c r="C79" s="73" t="s">
        <v>292</v>
      </c>
      <c r="D79" s="81" t="s">
        <v>286</v>
      </c>
      <c r="E79" s="73" t="s">
        <v>299</v>
      </c>
      <c r="F79" s="80">
        <v>20</v>
      </c>
      <c r="G79" s="76">
        <f t="shared" si="3"/>
        <v>0.6</v>
      </c>
      <c r="H79" s="76">
        <f t="shared" si="2"/>
        <v>20.6</v>
      </c>
      <c r="I79" s="77"/>
      <c r="J79" s="77"/>
      <c r="K79" s="77"/>
      <c r="L79" s="77"/>
    </row>
    <row r="80" spans="1:12" s="78" customFormat="1" ht="9.75" customHeight="1">
      <c r="A80" s="84"/>
      <c r="B80" s="84"/>
      <c r="C80" s="73" t="s">
        <v>292</v>
      </c>
      <c r="D80" s="81" t="s">
        <v>286</v>
      </c>
      <c r="E80" s="73" t="s">
        <v>300</v>
      </c>
      <c r="F80" s="80">
        <v>20</v>
      </c>
      <c r="G80" s="76">
        <f t="shared" si="3"/>
        <v>0.6</v>
      </c>
      <c r="H80" s="76">
        <f t="shared" si="2"/>
        <v>20.6</v>
      </c>
      <c r="I80" s="77"/>
      <c r="J80" s="77"/>
      <c r="K80" s="77"/>
      <c r="L80" s="77"/>
    </row>
    <row r="81" spans="1:12" s="78" customFormat="1" ht="9.75" customHeight="1">
      <c r="A81" s="84"/>
      <c r="B81" s="84" t="s">
        <v>344</v>
      </c>
      <c r="C81" s="80" t="s">
        <v>252</v>
      </c>
      <c r="D81" s="82" t="s">
        <v>109</v>
      </c>
      <c r="E81" s="83" t="s">
        <v>323</v>
      </c>
      <c r="F81" s="80">
        <v>200</v>
      </c>
      <c r="G81" s="76">
        <f t="shared" si="3"/>
        <v>6</v>
      </c>
      <c r="H81" s="76">
        <f t="shared" si="2"/>
        <v>206</v>
      </c>
      <c r="I81" s="77"/>
      <c r="J81" s="77"/>
      <c r="K81" s="77"/>
      <c r="L81" s="77"/>
    </row>
    <row r="82" spans="1:12" s="78" customFormat="1" ht="9.75" customHeight="1">
      <c r="A82" s="84"/>
      <c r="B82" s="84"/>
      <c r="C82" s="80" t="s">
        <v>252</v>
      </c>
      <c r="D82" s="82" t="s">
        <v>109</v>
      </c>
      <c r="E82" s="83" t="s">
        <v>324</v>
      </c>
      <c r="F82" s="80">
        <v>380</v>
      </c>
      <c r="G82" s="76">
        <f t="shared" si="3"/>
        <v>11.4</v>
      </c>
      <c r="H82" s="76">
        <f t="shared" si="2"/>
        <v>391.4</v>
      </c>
      <c r="I82" s="77"/>
      <c r="J82" s="77"/>
      <c r="K82" s="77"/>
      <c r="L82" s="77"/>
    </row>
    <row r="83" spans="1:12" s="78" customFormat="1" ht="9.75" customHeight="1">
      <c r="A83" s="84"/>
      <c r="B83" s="84"/>
      <c r="C83" s="80" t="s">
        <v>252</v>
      </c>
      <c r="D83" s="82" t="s">
        <v>109</v>
      </c>
      <c r="E83" s="83" t="s">
        <v>325</v>
      </c>
      <c r="F83" s="80">
        <v>480</v>
      </c>
      <c r="G83" s="76">
        <f t="shared" si="3"/>
        <v>14.399999999999999</v>
      </c>
      <c r="H83" s="76">
        <f t="shared" si="2"/>
        <v>494.4</v>
      </c>
      <c r="I83" s="77"/>
      <c r="J83" s="77"/>
      <c r="K83" s="77"/>
      <c r="L83" s="77"/>
    </row>
    <row r="84" spans="1:12" s="78" customFormat="1" ht="9.75" customHeight="1">
      <c r="A84" s="84"/>
      <c r="B84" s="84"/>
      <c r="C84" s="80" t="s">
        <v>252</v>
      </c>
      <c r="D84" s="82" t="s">
        <v>109</v>
      </c>
      <c r="E84" s="83" t="s">
        <v>326</v>
      </c>
      <c r="F84" s="80">
        <v>430</v>
      </c>
      <c r="G84" s="76">
        <f t="shared" si="3"/>
        <v>12.9</v>
      </c>
      <c r="H84" s="76">
        <f t="shared" si="2"/>
        <v>442.9</v>
      </c>
      <c r="I84" s="77"/>
      <c r="J84" s="77"/>
      <c r="K84" s="77"/>
      <c r="L84" s="77"/>
    </row>
    <row r="85" spans="1:12" s="78" customFormat="1" ht="9.75" customHeight="1">
      <c r="A85" s="84"/>
      <c r="B85" s="84"/>
      <c r="C85" s="80" t="s">
        <v>252</v>
      </c>
      <c r="D85" s="82" t="s">
        <v>109</v>
      </c>
      <c r="E85" s="83" t="s">
        <v>327</v>
      </c>
      <c r="F85" s="80">
        <v>380</v>
      </c>
      <c r="G85" s="76">
        <f t="shared" si="3"/>
        <v>11.4</v>
      </c>
      <c r="H85" s="76">
        <f t="shared" si="2"/>
        <v>391.4</v>
      </c>
      <c r="I85" s="77"/>
      <c r="J85" s="77"/>
      <c r="K85" s="77"/>
      <c r="L85" s="77"/>
    </row>
    <row r="86" spans="1:12" s="78" customFormat="1" ht="9.75" customHeight="1">
      <c r="A86" s="84"/>
      <c r="B86" s="84"/>
      <c r="C86" s="80" t="s">
        <v>252</v>
      </c>
      <c r="D86" s="82" t="s">
        <v>109</v>
      </c>
      <c r="E86" s="83" t="s">
        <v>328</v>
      </c>
      <c r="F86" s="80">
        <v>150</v>
      </c>
      <c r="G86" s="76">
        <f t="shared" si="3"/>
        <v>4.5</v>
      </c>
      <c r="H86" s="76">
        <f t="shared" si="2"/>
        <v>154.5</v>
      </c>
      <c r="I86" s="77"/>
      <c r="J86" s="77"/>
      <c r="K86" s="77"/>
      <c r="L86" s="77"/>
    </row>
    <row r="87" spans="1:12" s="78" customFormat="1" ht="9.75" customHeight="1">
      <c r="A87" s="84"/>
      <c r="B87" s="84"/>
      <c r="C87" s="80" t="s">
        <v>252</v>
      </c>
      <c r="D87" s="82" t="s">
        <v>286</v>
      </c>
      <c r="E87" s="83" t="s">
        <v>329</v>
      </c>
      <c r="F87" s="80">
        <v>100</v>
      </c>
      <c r="G87" s="76">
        <f t="shared" si="3"/>
        <v>3</v>
      </c>
      <c r="H87" s="76">
        <f t="shared" si="2"/>
        <v>103</v>
      </c>
      <c r="I87" s="77"/>
      <c r="J87" s="77"/>
      <c r="K87" s="77"/>
      <c r="L87" s="77"/>
    </row>
    <row r="88" spans="1:12" s="78" customFormat="1" ht="9.75" customHeight="1">
      <c r="A88" s="84"/>
      <c r="B88" s="84"/>
      <c r="C88" s="80" t="s">
        <v>252</v>
      </c>
      <c r="D88" s="82" t="s">
        <v>286</v>
      </c>
      <c r="E88" s="83" t="s">
        <v>330</v>
      </c>
      <c r="F88" s="80">
        <v>180</v>
      </c>
      <c r="G88" s="76">
        <f t="shared" si="3"/>
        <v>5.3999999999999995</v>
      </c>
      <c r="H88" s="76">
        <f t="shared" si="2"/>
        <v>185.4</v>
      </c>
      <c r="I88" s="77"/>
      <c r="J88" s="77"/>
      <c r="K88" s="77"/>
      <c r="L88" s="77"/>
    </row>
    <row r="89" spans="1:12" s="78" customFormat="1" ht="9.75" customHeight="1">
      <c r="A89" s="84"/>
      <c r="B89" s="84"/>
      <c r="C89" s="80" t="s">
        <v>252</v>
      </c>
      <c r="D89" s="82" t="s">
        <v>286</v>
      </c>
      <c r="E89" s="83" t="s">
        <v>331</v>
      </c>
      <c r="F89" s="80">
        <v>230</v>
      </c>
      <c r="G89" s="76">
        <f t="shared" si="3"/>
        <v>6.8999999999999995</v>
      </c>
      <c r="H89" s="76">
        <f t="shared" si="2"/>
        <v>236.9</v>
      </c>
      <c r="I89" s="77"/>
      <c r="J89" s="77"/>
      <c r="K89" s="77"/>
      <c r="L89" s="77"/>
    </row>
    <row r="90" spans="1:12" s="78" customFormat="1" ht="9.75" customHeight="1">
      <c r="A90" s="84"/>
      <c r="B90" s="84"/>
      <c r="C90" s="80" t="s">
        <v>252</v>
      </c>
      <c r="D90" s="82" t="s">
        <v>286</v>
      </c>
      <c r="E90" s="83" t="s">
        <v>332</v>
      </c>
      <c r="F90" s="80">
        <v>200</v>
      </c>
      <c r="G90" s="76">
        <f t="shared" si="3"/>
        <v>6</v>
      </c>
      <c r="H90" s="76">
        <f t="shared" si="2"/>
        <v>206</v>
      </c>
      <c r="I90" s="77"/>
      <c r="J90" s="77"/>
      <c r="K90" s="77"/>
      <c r="L90" s="77"/>
    </row>
    <row r="91" spans="1:12" s="78" customFormat="1" ht="9.75" customHeight="1">
      <c r="A91" s="84"/>
      <c r="B91" s="84"/>
      <c r="C91" s="80" t="s">
        <v>252</v>
      </c>
      <c r="D91" s="82" t="s">
        <v>286</v>
      </c>
      <c r="E91" s="83" t="s">
        <v>333</v>
      </c>
      <c r="F91" s="80">
        <v>140</v>
      </c>
      <c r="G91" s="76">
        <f t="shared" si="3"/>
        <v>4.2</v>
      </c>
      <c r="H91" s="76">
        <f t="shared" si="2"/>
        <v>144.19999999999999</v>
      </c>
      <c r="I91" s="77"/>
      <c r="J91" s="77"/>
      <c r="K91" s="77"/>
      <c r="L91" s="77"/>
    </row>
    <row r="92" spans="1:12" s="78" customFormat="1" ht="9.75" customHeight="1">
      <c r="A92" s="84"/>
      <c r="B92" s="84"/>
      <c r="C92" s="80" t="s">
        <v>252</v>
      </c>
      <c r="D92" s="82" t="s">
        <v>286</v>
      </c>
      <c r="E92" s="83">
        <v>190917804089</v>
      </c>
      <c r="F92" s="80">
        <v>60</v>
      </c>
      <c r="G92" s="76">
        <f t="shared" si="3"/>
        <v>1.7999999999999998</v>
      </c>
      <c r="H92" s="76">
        <f t="shared" si="2"/>
        <v>61.8</v>
      </c>
      <c r="I92" s="77"/>
      <c r="J92" s="77"/>
      <c r="K92" s="77"/>
      <c r="L92" s="77"/>
    </row>
    <row r="93" spans="1:12" s="78" customFormat="1" ht="9.75" customHeight="1">
      <c r="A93" s="84"/>
      <c r="B93" s="84"/>
      <c r="C93" s="80" t="s">
        <v>292</v>
      </c>
      <c r="D93" s="82" t="s">
        <v>109</v>
      </c>
      <c r="E93" s="83" t="s">
        <v>334</v>
      </c>
      <c r="F93" s="80">
        <v>130</v>
      </c>
      <c r="G93" s="76">
        <f t="shared" si="3"/>
        <v>3.9</v>
      </c>
      <c r="H93" s="76">
        <f t="shared" si="2"/>
        <v>133.9</v>
      </c>
      <c r="I93" s="77"/>
      <c r="J93" s="77"/>
      <c r="K93" s="77"/>
      <c r="L93" s="77"/>
    </row>
    <row r="94" spans="1:12" s="78" customFormat="1" ht="9.75" customHeight="1">
      <c r="A94" s="84"/>
      <c r="B94" s="84"/>
      <c r="C94" s="80" t="s">
        <v>292</v>
      </c>
      <c r="D94" s="82" t="s">
        <v>109</v>
      </c>
      <c r="E94" s="83" t="s">
        <v>335</v>
      </c>
      <c r="F94" s="80">
        <v>130</v>
      </c>
      <c r="G94" s="76">
        <f t="shared" si="3"/>
        <v>3.9</v>
      </c>
      <c r="H94" s="76">
        <f t="shared" si="2"/>
        <v>133.9</v>
      </c>
      <c r="I94" s="77"/>
      <c r="J94" s="77"/>
      <c r="K94" s="77"/>
      <c r="L94" s="77"/>
    </row>
    <row r="95" spans="1:12" s="78" customFormat="1" ht="9.75" customHeight="1">
      <c r="A95" s="84"/>
      <c r="B95" s="84"/>
      <c r="C95" s="80" t="s">
        <v>292</v>
      </c>
      <c r="D95" s="82" t="s">
        <v>109</v>
      </c>
      <c r="E95" s="83" t="s">
        <v>336</v>
      </c>
      <c r="F95" s="80">
        <v>180</v>
      </c>
      <c r="G95" s="76">
        <f t="shared" si="3"/>
        <v>5.3999999999999995</v>
      </c>
      <c r="H95" s="76">
        <f t="shared" si="2"/>
        <v>185.4</v>
      </c>
      <c r="I95" s="77"/>
      <c r="J95" s="77"/>
      <c r="K95" s="77"/>
      <c r="L95" s="77"/>
    </row>
    <row r="96" spans="1:12" s="78" customFormat="1" ht="9.75" customHeight="1">
      <c r="A96" s="84"/>
      <c r="B96" s="84"/>
      <c r="C96" s="80" t="s">
        <v>292</v>
      </c>
      <c r="D96" s="82" t="s">
        <v>109</v>
      </c>
      <c r="E96" s="83" t="s">
        <v>337</v>
      </c>
      <c r="F96" s="80">
        <v>180</v>
      </c>
      <c r="G96" s="76">
        <f t="shared" si="3"/>
        <v>5.3999999999999995</v>
      </c>
      <c r="H96" s="76">
        <f t="shared" si="2"/>
        <v>185.4</v>
      </c>
      <c r="I96" s="77"/>
      <c r="J96" s="77"/>
      <c r="K96" s="77"/>
      <c r="L96" s="77"/>
    </row>
    <row r="97" spans="1:12" s="78" customFormat="1" ht="9.75" customHeight="1">
      <c r="A97" s="84"/>
      <c r="B97" s="84"/>
      <c r="C97" s="80" t="s">
        <v>292</v>
      </c>
      <c r="D97" s="82" t="s">
        <v>286</v>
      </c>
      <c r="E97" s="83" t="s">
        <v>338</v>
      </c>
      <c r="F97" s="80">
        <v>80</v>
      </c>
      <c r="G97" s="76">
        <f t="shared" si="3"/>
        <v>2.4</v>
      </c>
      <c r="H97" s="76">
        <f t="shared" si="2"/>
        <v>82.4</v>
      </c>
      <c r="I97" s="77"/>
      <c r="J97" s="77"/>
      <c r="K97" s="77"/>
      <c r="L97" s="77"/>
    </row>
    <row r="98" spans="1:12" s="78" customFormat="1" ht="9.75" customHeight="1">
      <c r="A98" s="84"/>
      <c r="B98" s="84"/>
      <c r="C98" s="80" t="s">
        <v>292</v>
      </c>
      <c r="D98" s="82" t="s">
        <v>286</v>
      </c>
      <c r="E98" s="83" t="s">
        <v>339</v>
      </c>
      <c r="F98" s="80">
        <v>80</v>
      </c>
      <c r="G98" s="76">
        <f t="shared" si="3"/>
        <v>2.4</v>
      </c>
      <c r="H98" s="76">
        <f t="shared" si="2"/>
        <v>82.4</v>
      </c>
      <c r="I98" s="77"/>
      <c r="J98" s="77"/>
      <c r="K98" s="77"/>
      <c r="L98" s="77"/>
    </row>
    <row r="99" spans="1:12" s="78" customFormat="1" ht="9.75" customHeight="1">
      <c r="A99" s="84"/>
      <c r="B99" s="84"/>
      <c r="C99" s="80" t="s">
        <v>292</v>
      </c>
      <c r="D99" s="82" t="s">
        <v>286</v>
      </c>
      <c r="E99" s="83" t="s">
        <v>340</v>
      </c>
      <c r="F99" s="80">
        <v>120</v>
      </c>
      <c r="G99" s="76">
        <f t="shared" si="3"/>
        <v>3.5999999999999996</v>
      </c>
      <c r="H99" s="76">
        <f t="shared" si="2"/>
        <v>123.6</v>
      </c>
      <c r="I99" s="77"/>
      <c r="J99" s="77"/>
      <c r="K99" s="77"/>
      <c r="L99" s="77"/>
    </row>
    <row r="100" spans="1:12" s="78" customFormat="1" ht="9.75" customHeight="1">
      <c r="A100" s="84"/>
      <c r="B100" s="84"/>
      <c r="C100" s="80" t="s">
        <v>292</v>
      </c>
      <c r="D100" s="82" t="s">
        <v>286</v>
      </c>
      <c r="E100" s="83" t="s">
        <v>341</v>
      </c>
      <c r="F100" s="80">
        <v>120</v>
      </c>
      <c r="G100" s="76">
        <f t="shared" si="3"/>
        <v>3.5999999999999996</v>
      </c>
      <c r="H100" s="76">
        <f t="shared" si="2"/>
        <v>123.6</v>
      </c>
      <c r="I100" s="77"/>
      <c r="J100" s="77"/>
      <c r="K100" s="77"/>
      <c r="L100" s="77"/>
    </row>
    <row r="101" spans="1:12">
      <c r="F101" s="12">
        <f>SUM(F45:F100)</f>
        <v>6210</v>
      </c>
    </row>
    <row r="106" spans="1:12">
      <c r="D106" s="115" t="s">
        <v>346</v>
      </c>
      <c r="E106" s="115" t="s">
        <v>347</v>
      </c>
    </row>
  </sheetData>
  <mergeCells count="13">
    <mergeCell ref="G3:L5"/>
    <mergeCell ref="A1:L1"/>
    <mergeCell ref="A2:L2"/>
    <mergeCell ref="E3:F3"/>
    <mergeCell ref="C4:D4"/>
    <mergeCell ref="E4:F4"/>
    <mergeCell ref="B45:B60"/>
    <mergeCell ref="B61:B80"/>
    <mergeCell ref="B81:B100"/>
    <mergeCell ref="A45:A100"/>
    <mergeCell ref="B8:B23"/>
    <mergeCell ref="B24:B43"/>
    <mergeCell ref="A8:A43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95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6.25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>
      <c r="A3" s="20"/>
      <c r="B3" s="20"/>
      <c r="C3" s="20"/>
      <c r="D3" s="18" t="s">
        <v>0</v>
      </c>
      <c r="E3" s="99">
        <v>45311</v>
      </c>
      <c r="F3" s="99"/>
      <c r="G3" s="86" t="s">
        <v>21</v>
      </c>
      <c r="H3" s="87"/>
      <c r="I3" s="87"/>
      <c r="J3" s="87"/>
      <c r="K3" s="87"/>
      <c r="L3" s="88"/>
    </row>
    <row r="4" spans="1:12" ht="15">
      <c r="A4" s="15"/>
      <c r="B4" s="20"/>
      <c r="C4" s="100" t="s">
        <v>1</v>
      </c>
      <c r="D4" s="100"/>
      <c r="E4" s="101" t="s">
        <v>22</v>
      </c>
      <c r="F4" s="101"/>
      <c r="G4" s="89"/>
      <c r="H4" s="90"/>
      <c r="I4" s="90"/>
      <c r="J4" s="90"/>
      <c r="K4" s="90"/>
      <c r="L4" s="91"/>
    </row>
    <row r="5" spans="1:12" ht="15">
      <c r="A5" s="20"/>
      <c r="B5" s="16"/>
      <c r="C5" s="20"/>
      <c r="D5" s="19"/>
      <c r="E5" s="20"/>
      <c r="F5" s="11"/>
      <c r="G5" s="92"/>
      <c r="H5" s="93"/>
      <c r="I5" s="93"/>
      <c r="J5" s="93"/>
      <c r="K5" s="93"/>
      <c r="L5" s="94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105" t="s">
        <v>148</v>
      </c>
      <c r="B8" s="102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106"/>
      <c r="B9" s="103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106"/>
      <c r="B10" s="103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106"/>
      <c r="B11" s="103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106"/>
      <c r="B12" s="103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106"/>
      <c r="B13" s="103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106"/>
      <c r="B14" s="103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106"/>
      <c r="B15" s="103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106"/>
      <c r="B16" s="103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106"/>
      <c r="B17" s="103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106"/>
      <c r="B18" s="103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106"/>
      <c r="B19" s="103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106"/>
      <c r="B20" s="103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106"/>
      <c r="B21" s="103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106"/>
      <c r="B22" s="103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106"/>
      <c r="B23" s="103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106"/>
      <c r="B24" s="103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106"/>
      <c r="B25" s="103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106"/>
      <c r="B26" s="103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106"/>
      <c r="B27" s="103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106"/>
      <c r="B28" s="103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106"/>
      <c r="B29" s="103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106"/>
      <c r="B30" s="103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106"/>
      <c r="B31" s="104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105" t="s">
        <v>148</v>
      </c>
      <c r="B33" s="102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106"/>
      <c r="B34" s="103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106"/>
      <c r="B35" s="103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106"/>
      <c r="B36" s="103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106"/>
      <c r="B37" s="103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106"/>
      <c r="B38" s="103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106"/>
      <c r="B39" s="103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106"/>
      <c r="B40" s="103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106"/>
      <c r="B41" s="103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106"/>
      <c r="B42" s="103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106"/>
      <c r="B43" s="103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106"/>
      <c r="B44" s="103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106"/>
      <c r="B45" s="103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106"/>
      <c r="B46" s="103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106"/>
      <c r="B47" s="103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106"/>
      <c r="B48" s="103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106"/>
      <c r="B49" s="103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106"/>
      <c r="B50" s="103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106"/>
      <c r="B51" s="103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106"/>
      <c r="B52" s="103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106"/>
      <c r="B53" s="103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106"/>
      <c r="B54" s="103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106"/>
      <c r="B55" s="103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106"/>
      <c r="B56" s="104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105" t="s">
        <v>148</v>
      </c>
      <c r="B58" s="102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106"/>
      <c r="B59" s="107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106"/>
      <c r="B60" s="107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106"/>
      <c r="B61" s="107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106"/>
      <c r="B62" s="107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106"/>
      <c r="B63" s="107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106"/>
      <c r="B64" s="107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106"/>
      <c r="B65" s="107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106"/>
      <c r="B66" s="107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106"/>
      <c r="B67" s="107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106"/>
      <c r="B68" s="107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106"/>
      <c r="B69" s="107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106"/>
      <c r="B70" s="107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106"/>
      <c r="B71" s="107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106"/>
      <c r="B72" s="107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106"/>
      <c r="B73" s="107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106"/>
      <c r="B74" s="107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106"/>
      <c r="B75" s="107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106"/>
      <c r="B76" s="107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106"/>
      <c r="B77" s="107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106"/>
      <c r="B78" s="107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106"/>
      <c r="B79" s="107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106"/>
      <c r="B80" s="107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106"/>
      <c r="B81" s="108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B8:B31"/>
    <mergeCell ref="A8:A31"/>
    <mergeCell ref="B33:B56"/>
    <mergeCell ref="A33:A56"/>
    <mergeCell ref="A58:A81"/>
    <mergeCell ref="B58:B81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95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6.25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>
      <c r="A3" s="20"/>
      <c r="B3" s="20"/>
      <c r="C3" s="20"/>
      <c r="D3" s="18" t="s">
        <v>0</v>
      </c>
      <c r="E3" s="99">
        <v>45311</v>
      </c>
      <c r="F3" s="99"/>
      <c r="G3" s="86" t="s">
        <v>21</v>
      </c>
      <c r="H3" s="87"/>
      <c r="I3" s="87"/>
      <c r="J3" s="87"/>
      <c r="K3" s="87"/>
      <c r="L3" s="88"/>
    </row>
    <row r="4" spans="1:12" ht="15">
      <c r="A4" s="15"/>
      <c r="B4" s="20"/>
      <c r="C4" s="100" t="s">
        <v>1</v>
      </c>
      <c r="D4" s="100"/>
      <c r="E4" s="101" t="s">
        <v>22</v>
      </c>
      <c r="F4" s="101"/>
      <c r="G4" s="89"/>
      <c r="H4" s="90"/>
      <c r="I4" s="90"/>
      <c r="J4" s="90"/>
      <c r="K4" s="90"/>
      <c r="L4" s="91"/>
    </row>
    <row r="5" spans="1:12" ht="15">
      <c r="A5" s="20"/>
      <c r="B5" s="16"/>
      <c r="C5" s="20"/>
      <c r="D5" s="19"/>
      <c r="E5" s="20"/>
      <c r="F5" s="11"/>
      <c r="G5" s="92"/>
      <c r="H5" s="93"/>
      <c r="I5" s="93"/>
      <c r="J5" s="93"/>
      <c r="K5" s="93"/>
      <c r="L5" s="94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105" t="s">
        <v>114</v>
      </c>
      <c r="B8" s="102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106"/>
      <c r="B9" s="103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106"/>
      <c r="B10" s="103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106"/>
      <c r="B11" s="103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106"/>
      <c r="B12" s="103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106"/>
      <c r="B13" s="103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106"/>
      <c r="B14" s="103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106"/>
      <c r="B15" s="103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106"/>
      <c r="B16" s="103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106"/>
      <c r="B17" s="103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106"/>
      <c r="B18" s="103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106"/>
      <c r="B19" s="103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106"/>
      <c r="B20" s="103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106"/>
      <c r="B21" s="103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106"/>
      <c r="B22" s="103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106"/>
      <c r="B23" s="103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106"/>
      <c r="B24" s="103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106"/>
      <c r="B25" s="103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106"/>
      <c r="B26" s="103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106"/>
      <c r="B27" s="103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106"/>
      <c r="B28" s="103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106"/>
      <c r="B29" s="103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106"/>
      <c r="B30" s="103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106"/>
      <c r="B31" s="104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105" t="s">
        <v>115</v>
      </c>
      <c r="B33" s="102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106"/>
      <c r="B34" s="103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106"/>
      <c r="B35" s="103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106"/>
      <c r="B36" s="104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105" t="s">
        <v>115</v>
      </c>
      <c r="B38" s="102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106"/>
      <c r="B39" s="103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106"/>
      <c r="B40" s="103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106"/>
      <c r="B41" s="103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106"/>
      <c r="B42" s="103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106"/>
      <c r="B43" s="103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106"/>
      <c r="B44" s="103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106"/>
      <c r="B45" s="103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106"/>
      <c r="B46" s="103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106"/>
      <c r="B47" s="103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106"/>
      <c r="B48" s="103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106"/>
      <c r="B49" s="103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106"/>
      <c r="B50" s="103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106"/>
      <c r="B51" s="103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106"/>
      <c r="B52" s="103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106"/>
      <c r="B53" s="103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106"/>
      <c r="B54" s="103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106"/>
      <c r="B55" s="103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106"/>
      <c r="B56" s="103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106"/>
      <c r="B57" s="103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106"/>
      <c r="B58" s="103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106"/>
      <c r="B59" s="103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106"/>
      <c r="B60" s="103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106"/>
      <c r="B61" s="104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105" t="s">
        <v>115</v>
      </c>
      <c r="B63" s="109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106"/>
      <c r="B64" s="109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106"/>
      <c r="B65" s="109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106"/>
      <c r="B66" s="109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105" t="s">
        <v>115</v>
      </c>
      <c r="B68" s="109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106"/>
      <c r="B69" s="110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106"/>
      <c r="B70" s="110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106"/>
      <c r="B71" s="110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106"/>
      <c r="B72" s="110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106"/>
      <c r="B73" s="110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106"/>
      <c r="B74" s="110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106"/>
      <c r="B75" s="110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106"/>
      <c r="B76" s="110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106"/>
      <c r="B77" s="110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106"/>
      <c r="B78" s="110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106"/>
      <c r="B79" s="110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106"/>
      <c r="B80" s="110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106"/>
      <c r="B81" s="110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106"/>
      <c r="B82" s="110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106"/>
      <c r="B83" s="110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106"/>
      <c r="B84" s="110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106"/>
      <c r="B85" s="110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106"/>
      <c r="B86" s="110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106"/>
      <c r="B87" s="110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106"/>
      <c r="B88" s="110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106"/>
      <c r="B89" s="110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106"/>
      <c r="B90" s="110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106"/>
      <c r="B91" s="110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95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6.25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>
      <c r="A3" s="20"/>
      <c r="B3" s="20"/>
      <c r="C3" s="20"/>
      <c r="D3" s="18" t="s">
        <v>0</v>
      </c>
      <c r="E3" s="99">
        <v>45311</v>
      </c>
      <c r="F3" s="99"/>
      <c r="G3" s="86" t="s">
        <v>21</v>
      </c>
      <c r="H3" s="87"/>
      <c r="I3" s="87"/>
      <c r="J3" s="87"/>
      <c r="K3" s="87"/>
      <c r="L3" s="88"/>
    </row>
    <row r="4" spans="1:12" ht="15">
      <c r="A4" s="15"/>
      <c r="B4" s="20"/>
      <c r="C4" s="100" t="s">
        <v>1</v>
      </c>
      <c r="D4" s="100"/>
      <c r="E4" s="101" t="s">
        <v>22</v>
      </c>
      <c r="F4" s="101"/>
      <c r="G4" s="89"/>
      <c r="H4" s="90"/>
      <c r="I4" s="90"/>
      <c r="J4" s="90"/>
      <c r="K4" s="90"/>
      <c r="L4" s="91"/>
    </row>
    <row r="5" spans="1:12" ht="15">
      <c r="A5" s="20"/>
      <c r="B5" s="16"/>
      <c r="C5" s="20"/>
      <c r="D5" s="19"/>
      <c r="E5" s="20"/>
      <c r="F5" s="11"/>
      <c r="G5" s="92"/>
      <c r="H5" s="93"/>
      <c r="I5" s="93"/>
      <c r="J5" s="93"/>
      <c r="K5" s="93"/>
      <c r="L5" s="94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105" t="s">
        <v>168</v>
      </c>
      <c r="B8" s="105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106"/>
      <c r="B9" s="106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106"/>
      <c r="B10" s="106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106"/>
      <c r="B11" s="106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106"/>
      <c r="B12" s="106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106"/>
      <c r="B13" s="106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106"/>
      <c r="B14" s="106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106"/>
      <c r="B15" s="106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106"/>
      <c r="B16" s="106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106"/>
      <c r="B17" s="106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106"/>
      <c r="B18" s="106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106"/>
      <c r="B19" s="106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106"/>
      <c r="B20" s="106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106"/>
      <c r="B21" s="106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106"/>
      <c r="B22" s="106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106"/>
      <c r="B23" s="106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106"/>
      <c r="B24" s="106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106"/>
      <c r="B25" s="106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106"/>
      <c r="B26" s="106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106"/>
      <c r="B27" s="106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106"/>
      <c r="B28" s="106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106"/>
      <c r="B29" s="106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106"/>
      <c r="B30" s="106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106"/>
      <c r="B31" s="106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105" t="s">
        <v>170</v>
      </c>
      <c r="B33" s="102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106"/>
      <c r="B34" s="107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106"/>
      <c r="B35" s="107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106"/>
      <c r="B36" s="107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106"/>
      <c r="B37" s="107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106"/>
      <c r="B38" s="107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106"/>
      <c r="B39" s="107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106"/>
      <c r="B40" s="107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106"/>
      <c r="B41" s="108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105" t="s">
        <v>170</v>
      </c>
      <c r="B43" s="109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106"/>
      <c r="B44" s="110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106"/>
      <c r="B45" s="110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106"/>
      <c r="B46" s="110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106"/>
      <c r="B47" s="110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106"/>
      <c r="B48" s="110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106"/>
      <c r="B49" s="110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106"/>
      <c r="B50" s="110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106"/>
      <c r="B51" s="110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106"/>
      <c r="B52" s="110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106"/>
      <c r="B53" s="110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106"/>
      <c r="B54" s="110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106"/>
      <c r="B55" s="110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106"/>
      <c r="B56" s="110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106"/>
      <c r="B57" s="110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106"/>
      <c r="B58" s="110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106"/>
      <c r="B59" s="110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106"/>
      <c r="B60" s="110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106"/>
      <c r="B61" s="110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106"/>
      <c r="B62" s="110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106"/>
      <c r="B63" s="110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106"/>
      <c r="B64" s="110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106"/>
      <c r="B65" s="110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106"/>
      <c r="B66" s="110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105" t="s">
        <v>170</v>
      </c>
      <c r="B68" s="109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106"/>
      <c r="B69" s="109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106"/>
      <c r="B70" s="109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106"/>
      <c r="B71" s="109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106"/>
      <c r="B72" s="109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106"/>
      <c r="B73" s="109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106"/>
      <c r="B74" s="109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106"/>
      <c r="B75" s="109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106"/>
      <c r="B76" s="109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105" t="s">
        <v>170</v>
      </c>
      <c r="B78" s="109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106"/>
      <c r="B79" s="110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106"/>
      <c r="B80" s="110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106"/>
      <c r="B81" s="110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106"/>
      <c r="B82" s="110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106"/>
      <c r="B83" s="110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106"/>
      <c r="B84" s="110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106"/>
      <c r="B85" s="110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106"/>
      <c r="B86" s="110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106"/>
      <c r="B87" s="110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106"/>
      <c r="B88" s="110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106"/>
      <c r="B89" s="110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106"/>
      <c r="B90" s="110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106"/>
      <c r="B91" s="110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106"/>
      <c r="B92" s="110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106"/>
      <c r="B93" s="110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106"/>
      <c r="B94" s="110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106"/>
      <c r="B95" s="110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106"/>
      <c r="B96" s="110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106"/>
      <c r="B97" s="110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106"/>
      <c r="B98" s="110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106"/>
      <c r="B99" s="110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106"/>
      <c r="B100" s="110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106"/>
      <c r="B101" s="110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95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ht="26.25">
      <c r="A2" s="97" t="s">
        <v>13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ht="15">
      <c r="A3" s="20"/>
      <c r="B3" s="20"/>
      <c r="C3" s="20"/>
      <c r="D3" s="18" t="s">
        <v>0</v>
      </c>
      <c r="E3" s="99">
        <v>45311</v>
      </c>
      <c r="F3" s="99"/>
      <c r="G3" s="86" t="s">
        <v>21</v>
      </c>
      <c r="H3" s="87"/>
      <c r="I3" s="87"/>
      <c r="J3" s="87"/>
      <c r="K3" s="87"/>
      <c r="L3" s="88"/>
    </row>
    <row r="4" spans="1:12" ht="15">
      <c r="A4" s="15"/>
      <c r="B4" s="20"/>
      <c r="C4" s="100" t="s">
        <v>1</v>
      </c>
      <c r="D4" s="100"/>
      <c r="E4" s="101" t="s">
        <v>22</v>
      </c>
      <c r="F4" s="101"/>
      <c r="G4" s="89"/>
      <c r="H4" s="90"/>
      <c r="I4" s="90"/>
      <c r="J4" s="90"/>
      <c r="K4" s="90"/>
      <c r="L4" s="91"/>
    </row>
    <row r="5" spans="1:12" ht="15">
      <c r="A5" s="20"/>
      <c r="B5" s="16"/>
      <c r="C5" s="20"/>
      <c r="D5" s="19"/>
      <c r="E5" s="20"/>
      <c r="F5" s="11"/>
      <c r="G5" s="92"/>
      <c r="H5" s="93"/>
      <c r="I5" s="93"/>
      <c r="J5" s="93"/>
      <c r="K5" s="93"/>
      <c r="L5" s="94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105" t="s">
        <v>206</v>
      </c>
      <c r="B8" s="102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106"/>
      <c r="B9" s="103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106"/>
      <c r="B10" s="103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106"/>
      <c r="B11" s="103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106"/>
      <c r="B12" s="103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106"/>
      <c r="B13" s="103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106"/>
      <c r="B14" s="103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106"/>
      <c r="B15" s="103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106"/>
      <c r="B16" s="103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106"/>
      <c r="B17" s="103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106"/>
      <c r="B18" s="103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106"/>
      <c r="B19" s="103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106"/>
      <c r="B20" s="103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106"/>
      <c r="B21" s="103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106"/>
      <c r="B22" s="103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106"/>
      <c r="B23" s="103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106"/>
      <c r="B24" s="103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106"/>
      <c r="B25" s="103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106"/>
      <c r="B26" s="103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106"/>
      <c r="B27" s="103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106"/>
      <c r="B28" s="103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106"/>
      <c r="B29" s="103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106"/>
      <c r="B30" s="103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106"/>
      <c r="B31" s="103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106"/>
      <c r="B32" s="103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106"/>
      <c r="B33" s="103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106"/>
      <c r="B34" s="103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106"/>
      <c r="B35" s="103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106"/>
      <c r="B36" s="103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106"/>
      <c r="B37" s="103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106"/>
      <c r="B38" s="103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106"/>
      <c r="B39" s="103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106"/>
      <c r="B40" s="103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106"/>
      <c r="B41" s="103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106"/>
      <c r="B42" s="103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106"/>
      <c r="B43" s="104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105" t="s">
        <v>210</v>
      </c>
      <c r="B45" s="102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106"/>
      <c r="B46" s="107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106"/>
      <c r="B47" s="107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106"/>
      <c r="B48" s="107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106"/>
      <c r="B49" s="107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106"/>
      <c r="B50" s="108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105" t="s">
        <v>210</v>
      </c>
      <c r="B52" s="102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106"/>
      <c r="B53" s="103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106"/>
      <c r="B54" s="103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106"/>
      <c r="B55" s="103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106"/>
      <c r="B56" s="103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106"/>
      <c r="B57" s="103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106"/>
      <c r="B58" s="103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106"/>
      <c r="B59" s="103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106"/>
      <c r="B60" s="103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106"/>
      <c r="B61" s="103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106"/>
      <c r="B62" s="103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106"/>
      <c r="B63" s="103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106"/>
      <c r="B64" s="103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106"/>
      <c r="B65" s="103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106"/>
      <c r="B66" s="103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106"/>
      <c r="B67" s="103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106"/>
      <c r="B68" s="103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106"/>
      <c r="B69" s="103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106"/>
      <c r="B70" s="103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106"/>
      <c r="B71" s="103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106"/>
      <c r="B72" s="103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106"/>
      <c r="B73" s="103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106"/>
      <c r="B74" s="103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106"/>
      <c r="B75" s="103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106"/>
      <c r="B76" s="103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106"/>
      <c r="B77" s="103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106"/>
      <c r="B78" s="103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106"/>
      <c r="B79" s="103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106"/>
      <c r="B80" s="103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106"/>
      <c r="B81" s="103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106"/>
      <c r="B82" s="103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106"/>
      <c r="B83" s="103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106"/>
      <c r="B84" s="103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106"/>
      <c r="B85" s="103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106"/>
      <c r="B86" s="103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106"/>
      <c r="B87" s="104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13" t="s">
        <v>210</v>
      </c>
      <c r="B89" s="102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14"/>
      <c r="B90" s="107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14"/>
      <c r="B91" s="107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14"/>
      <c r="B92" s="107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111" t="s">
        <v>210</v>
      </c>
      <c r="B94" s="112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111"/>
      <c r="B95" s="112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111"/>
      <c r="B96" s="112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111"/>
      <c r="B97" s="112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111"/>
      <c r="B98" s="112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111"/>
      <c r="B99" s="112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111"/>
      <c r="B100" s="112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111"/>
      <c r="B101" s="112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111"/>
      <c r="B102" s="112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111"/>
      <c r="B103" s="112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111"/>
      <c r="B104" s="112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111"/>
      <c r="B105" s="112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111"/>
      <c r="B106" s="112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111"/>
      <c r="B107" s="112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111"/>
      <c r="B108" s="112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111"/>
      <c r="B109" s="112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111"/>
      <c r="B110" s="112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111"/>
      <c r="B111" s="112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111"/>
      <c r="B112" s="112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111"/>
      <c r="B113" s="112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111"/>
      <c r="B114" s="112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111"/>
      <c r="B115" s="112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111"/>
      <c r="B116" s="112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111"/>
      <c r="B117" s="112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111"/>
      <c r="B118" s="112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111"/>
      <c r="B119" s="112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111"/>
      <c r="B120" s="112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111"/>
      <c r="B121" s="112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111"/>
      <c r="B122" s="112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111"/>
      <c r="B123" s="112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111"/>
      <c r="B124" s="112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111"/>
      <c r="B125" s="112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111"/>
      <c r="B126" s="112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111"/>
      <c r="B127" s="112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111"/>
      <c r="B128" s="112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111"/>
      <c r="B129" s="112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  <mergeCell ref="A1:L1"/>
    <mergeCell ref="A2:L2"/>
    <mergeCell ref="E3:F3"/>
    <mergeCell ref="G3:L5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2024-06-29T08:20:50Z</cp:lastPrinted>
  <dcterms:created xsi:type="dcterms:W3CDTF">2017-02-25T05:34:00Z</dcterms:created>
  <dcterms:modified xsi:type="dcterms:W3CDTF">2024-07-04T00:34:53Z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