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J23" i="1" l="1"/>
  <c r="H21" i="1"/>
  <c r="K21" i="1" s="1"/>
  <c r="K20" i="1"/>
  <c r="J20" i="1"/>
  <c r="H18" i="1"/>
  <c r="G18" i="1" s="1"/>
  <c r="H17" i="1"/>
  <c r="G17" i="1" s="1"/>
  <c r="K16" i="1"/>
  <c r="J15" i="1"/>
  <c r="K15" i="1" s="1"/>
  <c r="J14" i="1"/>
  <c r="K14" i="1" s="1"/>
  <c r="H14" i="1"/>
  <c r="G14" i="1"/>
  <c r="H13" i="1"/>
  <c r="H12" i="1"/>
  <c r="H11" i="1"/>
  <c r="K11" i="1" s="1"/>
  <c r="H10" i="1"/>
  <c r="J10" i="1" s="1"/>
  <c r="K10" i="1" s="1"/>
  <c r="H9" i="1"/>
  <c r="J9" i="1" s="1"/>
  <c r="K9" i="1" s="1"/>
  <c r="H8" i="1"/>
  <c r="J8" i="1" s="1"/>
  <c r="K8" i="1" s="1"/>
  <c r="G21" i="1" l="1"/>
  <c r="G8" i="1"/>
  <c r="G9" i="1"/>
  <c r="G10" i="1"/>
  <c r="G11" i="1"/>
  <c r="G12" i="1"/>
  <c r="G13" i="1"/>
  <c r="K23" i="1" l="1"/>
</calcChain>
</file>

<file path=xl/sharedStrings.xml><?xml version="1.0" encoding="utf-8"?>
<sst xmlns="http://schemas.openxmlformats.org/spreadsheetml/2006/main" count="293" uniqueCount="93">
  <si>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</si>
  <si>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</si>
  <si>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</si>
  <si>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</si>
  <si>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</si>
  <si>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</si>
  <si>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</si>
  <si>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</si>
  <si>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</si>
  <si>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</si>
  <si>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</si>
  <si>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</si>
  <si>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</si>
  <si>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</si>
  <si>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</si>
  <si>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</si>
  <si>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</si>
  <si>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</si>
  <si>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</si>
  <si>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</si>
  <si>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</si>
  <si>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</si>
  <si>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</si>
  <si>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</si>
  <si>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</si>
  <si>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</si>
  <si>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</si>
  <si>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</si>
  <si>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</si>
  <si>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</si>
  <si>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</si>
  <si>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</si>
  <si>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</si>
  <si>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</si>
  <si>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</si>
  <si>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XXL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</si>
  <si>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</si>
  <si>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</si>
  <si>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</si>
  <si>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</si>
  <si>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</si>
  <si>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</si>
  <si>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</si>
  <si>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</si>
  <si>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</si>
  <si>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</si>
  <si>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</si>
  <si>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</si>
  <si>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</si>
  <si>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</si>
  <si>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</si>
  <si>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</si>
  <si>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PO-27459</t>
    <phoneticPr fontId="25" type="noConversion"/>
  </si>
  <si>
    <t>4786-283</t>
    <phoneticPr fontId="25" type="noConversion"/>
  </si>
  <si>
    <t>47*35*33</t>
  </si>
  <si>
    <t>47*35*33</t>
    <phoneticPr fontId="25" type="noConversion"/>
  </si>
  <si>
    <t>034新款吊粒</t>
    <phoneticPr fontId="25" type="noConversion"/>
  </si>
  <si>
    <t>4786-263</t>
    <phoneticPr fontId="25" type="noConversion"/>
  </si>
  <si>
    <t>*</t>
    <phoneticPr fontId="25" type="noConversion"/>
  </si>
  <si>
    <t>丽豪</t>
    <phoneticPr fontId="25" type="noConversion"/>
  </si>
  <si>
    <t>PO-27459</t>
  </si>
  <si>
    <t>PO-27459</t>
    <phoneticPr fontId="25" type="noConversion"/>
  </si>
  <si>
    <t>丽豪</t>
  </si>
  <si>
    <t>丽豪</t>
    <phoneticPr fontId="25" type="noConversion"/>
  </si>
  <si>
    <t>4786-283-800</t>
    <phoneticPr fontId="25" type="noConversion"/>
  </si>
  <si>
    <t>价格牌</t>
    <phoneticPr fontId="25" type="noConversion"/>
  </si>
  <si>
    <t>1-10</t>
    <phoneticPr fontId="25" type="noConversion"/>
  </si>
  <si>
    <t>XS:6902</t>
    <phoneticPr fontId="25" type="noConversion"/>
  </si>
  <si>
    <t>47*35*25</t>
    <phoneticPr fontId="25" type="noConversion"/>
  </si>
  <si>
    <t>2-10</t>
    <phoneticPr fontId="25" type="noConversion"/>
  </si>
  <si>
    <t>S:9771</t>
    <phoneticPr fontId="25" type="noConversion"/>
  </si>
  <si>
    <t>47*35*33</t>
    <phoneticPr fontId="25" type="noConversion"/>
  </si>
  <si>
    <t>3-10</t>
    <phoneticPr fontId="25" type="noConversion"/>
  </si>
  <si>
    <t>M:8934</t>
    <phoneticPr fontId="25" type="noConversion"/>
  </si>
  <si>
    <t>4-10</t>
    <phoneticPr fontId="25" type="noConversion"/>
  </si>
  <si>
    <t>L:4275 XL:1800 XXL:450</t>
    <phoneticPr fontId="25" type="noConversion"/>
  </si>
  <si>
    <t>4786-283-250</t>
    <phoneticPr fontId="25" type="noConversion"/>
  </si>
  <si>
    <t>XS:8052</t>
    <phoneticPr fontId="25" type="noConversion"/>
  </si>
  <si>
    <t>5-10</t>
    <phoneticPr fontId="25" type="noConversion"/>
  </si>
  <si>
    <t>6-10</t>
    <phoneticPr fontId="25" type="noConversion"/>
  </si>
  <si>
    <t>S:9600</t>
    <phoneticPr fontId="25" type="noConversion"/>
  </si>
  <si>
    <t>S:1800 XL:2100 XXL:525 M:823</t>
    <phoneticPr fontId="25" type="noConversion"/>
  </si>
  <si>
    <t>7-10</t>
    <phoneticPr fontId="25" type="noConversion"/>
  </si>
  <si>
    <t>M:9600</t>
    <phoneticPr fontId="25" type="noConversion"/>
  </si>
  <si>
    <t>8-10</t>
    <phoneticPr fontId="25" type="noConversion"/>
  </si>
  <si>
    <t>价格牌+034吊粒</t>
    <phoneticPr fontId="25" type="noConversion"/>
  </si>
  <si>
    <t>9-10</t>
    <phoneticPr fontId="25" type="noConversion"/>
  </si>
  <si>
    <t>L:4988+吊粒：19615</t>
    <phoneticPr fontId="25" type="noConversion"/>
  </si>
  <si>
    <t>034吊粒</t>
    <phoneticPr fontId="25" type="noConversion"/>
  </si>
  <si>
    <t>4786-283</t>
    <phoneticPr fontId="25" type="noConversion"/>
  </si>
  <si>
    <t>吊粒：50000</t>
    <phoneticPr fontId="25" type="noConversion"/>
  </si>
  <si>
    <t>10-10</t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</si>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</sst>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7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178" fontId="4" fillId="3" borderId="4" xfId="0" applyNumberFormat="1" applyFont="1" applyFill="1" applyBorder="1" applyAlignment="1">
      <alignment horizontal="center" vertical="center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4" fillId="0" borderId="4" xfId="7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178" fontId="4" fillId="0" borderId="15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2" fillId="0" borderId="4" xfId="7" applyFont="1" applyFill="1" applyBorder="1" applyAlignment="1">
      <alignment horizontal="left"/>
    </xf>
    <xf numFmtId="0" fontId="4" fillId="0" borderId="4" xfId="7" applyFont="1" applyFill="1" applyBorder="1" applyAlignment="1">
      <alignment horizontal="center" vertical="center" wrapText="1"/>
    </xf>
    <xf numFmtId="0" fontId="5" fillId="2" borderId="4" xfId="7" applyFont="1" applyFill="1" applyBorder="1" applyAlignment="1">
      <alignment horizontal="center" vertical="center" wrapText="1"/>
    </xf>
    <xf numFmtId="0" fontId="5" fillId="0" borderId="4" xfId="7" applyFont="1" applyFill="1" applyBorder="1" applyAlignment="1">
      <alignment horizontal="center" vertical="center" wrapText="1"/>
    </xf>
  </cellXfs>
  <cellStyles count="8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  <cellStyle name="常规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82550</xdr:colOff>
      <xdr:row>25</xdr:row>
      <xdr:rowOff>238125</xdr:rowOff>
    </xdr:from>
    <xdr:ext cx="1390015" cy="266065"/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oneCellAnchor>
  <xdr:oneCellAnchor>
    <xdr:from>
      <xdr:col>7</xdr:col>
      <xdr:colOff>228600</xdr:colOff>
      <xdr:row>26</xdr:row>
      <xdr:rowOff>219075</xdr:rowOff>
    </xdr:from>
    <xdr:ext cx="1261745" cy="92519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114935</xdr:rowOff>
    </xdr:from>
    <xdr:ext cx="2324735" cy="1012190"/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7525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8" name="图片 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06425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30" name="图片 2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2811780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31" name="图片 3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2680335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32" name="图片 3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867977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49</xdr:row>
      <xdr:rowOff>200025</xdr:rowOff>
    </xdr:from>
    <xdr:ext cx="1390015" cy="266065"/>
    <xdr:pic>
      <xdr:nvPicPr>
        <xdr:cNvPr id="33" name="图片 3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7525" y="2811780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48</xdr:row>
      <xdr:rowOff>142875</xdr:rowOff>
    </xdr:from>
    <xdr:ext cx="2324735" cy="1012190"/>
    <xdr:pic>
      <xdr:nvPicPr>
        <xdr:cNvPr id="34" name="图片 3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2680335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50</xdr:row>
      <xdr:rowOff>152400</xdr:rowOff>
    </xdr:from>
    <xdr:ext cx="1261745" cy="925195"/>
    <xdr:pic>
      <xdr:nvPicPr>
        <xdr:cNvPr id="35" name="图片 3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06425" y="28679775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workbookViewId="0">
      <selection activeCell="O7" sqref="O7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59" t="s">
        <v>0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4">
      <c r="A2" s="61" t="s">
        <v>1</v>
      </c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>
      <c r="D3" s="20" t="s">
        <v>2</v>
      </c>
      <c r="E3" s="63">
        <v>45485</v>
      </c>
      <c r="F3" s="63"/>
      <c r="G3" s="17"/>
    </row>
    <row r="4" spans="1:14" ht="29.1" customHeight="1">
      <c r="D4" s="20" t="s">
        <v>3</v>
      </c>
      <c r="E4" s="64" t="s">
        <v>92</v>
      </c>
      <c r="F4" s="65"/>
      <c r="I4" s="66" t="s">
        <v>59</v>
      </c>
      <c r="J4" s="66"/>
      <c r="K4" s="66"/>
      <c r="L4" s="66"/>
    </row>
    <row r="5" spans="1:14" ht="9.9499999999999993" customHeight="1">
      <c r="I5" s="31"/>
      <c r="J5" s="67"/>
      <c r="K5" s="68"/>
      <c r="L5" s="68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5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2" t="s">
        <v>24</v>
      </c>
      <c r="J7" s="25" t="s">
        <v>25</v>
      </c>
      <c r="K7" s="25" t="s">
        <v>26</v>
      </c>
      <c r="L7" s="22" t="s">
        <v>27</v>
      </c>
      <c r="N7" s="35"/>
    </row>
    <row r="8" spans="1:14" s="36" customFormat="1" ht="30" customHeight="1">
      <c r="A8" s="57" t="s">
        <v>52</v>
      </c>
      <c r="B8" s="58" t="s">
        <v>28</v>
      </c>
      <c r="C8" s="57" t="s">
        <v>53</v>
      </c>
      <c r="D8" s="57">
        <v>800</v>
      </c>
      <c r="E8" s="37" t="s">
        <v>29</v>
      </c>
      <c r="F8" s="27">
        <v>6573</v>
      </c>
      <c r="G8" s="28">
        <f t="shared" ref="G8:G13" si="0">H8-F8</f>
        <v>328.65000000000055</v>
      </c>
      <c r="H8" s="29">
        <f t="shared" ref="H8:H13" si="1">F8*1.05</f>
        <v>6901.6500000000005</v>
      </c>
      <c r="I8" s="27">
        <v>1</v>
      </c>
      <c r="J8" s="33">
        <f t="shared" ref="J8:J10" si="2">H8*0.00263</f>
        <v>18.151339500000002</v>
      </c>
      <c r="K8" s="34">
        <f t="shared" ref="K8:K11" si="3">J8+0.6</f>
        <v>18.751339500000004</v>
      </c>
      <c r="L8" s="27" t="s">
        <v>30</v>
      </c>
      <c r="N8"/>
    </row>
    <row r="9" spans="1:14" s="36" customFormat="1" ht="30" customHeight="1">
      <c r="A9" s="57"/>
      <c r="B9" s="58"/>
      <c r="C9" s="57"/>
      <c r="D9" s="57"/>
      <c r="E9" s="37" t="s">
        <v>31</v>
      </c>
      <c r="F9" s="27">
        <v>9306</v>
      </c>
      <c r="G9" s="28">
        <f t="shared" si="0"/>
        <v>465.30000000000109</v>
      </c>
      <c r="H9" s="29">
        <f t="shared" si="1"/>
        <v>9771.3000000000011</v>
      </c>
      <c r="I9" s="27">
        <v>2</v>
      </c>
      <c r="J9" s="33">
        <f t="shared" si="2"/>
        <v>25.698519000000001</v>
      </c>
      <c r="K9" s="34">
        <f t="shared" si="3"/>
        <v>26.298519000000002</v>
      </c>
      <c r="L9" s="27" t="s">
        <v>55</v>
      </c>
    </row>
    <row r="10" spans="1:14" s="36" customFormat="1" ht="30" customHeight="1">
      <c r="A10" s="57"/>
      <c r="B10" s="58"/>
      <c r="C10" s="57"/>
      <c r="D10" s="57"/>
      <c r="E10" s="37" t="s">
        <v>32</v>
      </c>
      <c r="F10" s="27">
        <v>8509</v>
      </c>
      <c r="G10" s="28">
        <f t="shared" si="0"/>
        <v>425.45000000000073</v>
      </c>
      <c r="H10" s="29">
        <f t="shared" si="1"/>
        <v>8934.4500000000007</v>
      </c>
      <c r="I10" s="27">
        <v>3</v>
      </c>
      <c r="J10" s="33">
        <f t="shared" si="2"/>
        <v>23.4976035</v>
      </c>
      <c r="K10" s="34">
        <f t="shared" si="3"/>
        <v>24.097603500000002</v>
      </c>
      <c r="L10" s="39" t="s">
        <v>54</v>
      </c>
    </row>
    <row r="11" spans="1:14" s="36" customFormat="1" ht="30" customHeight="1">
      <c r="A11" s="57"/>
      <c r="B11" s="58"/>
      <c r="C11" s="57"/>
      <c r="D11" s="57"/>
      <c r="E11" s="37" t="s">
        <v>33</v>
      </c>
      <c r="F11" s="27">
        <v>4071</v>
      </c>
      <c r="G11" s="28">
        <f t="shared" si="0"/>
        <v>203.55000000000018</v>
      </c>
      <c r="H11" s="29">
        <f t="shared" si="1"/>
        <v>4274.55</v>
      </c>
      <c r="I11" s="42">
        <v>4</v>
      </c>
      <c r="J11" s="48">
        <v>17.16</v>
      </c>
      <c r="K11" s="40">
        <f t="shared" si="3"/>
        <v>17.760000000000002</v>
      </c>
      <c r="L11" s="42" t="s">
        <v>30</v>
      </c>
    </row>
    <row r="12" spans="1:14" s="36" customFormat="1" ht="30" customHeight="1">
      <c r="A12" s="57"/>
      <c r="B12" s="58"/>
      <c r="C12" s="57"/>
      <c r="D12" s="57"/>
      <c r="E12" s="37" t="s">
        <v>34</v>
      </c>
      <c r="F12" s="27">
        <v>1714</v>
      </c>
      <c r="G12" s="28">
        <f t="shared" si="0"/>
        <v>85.700000000000045</v>
      </c>
      <c r="H12" s="29">
        <f t="shared" si="1"/>
        <v>1799.7</v>
      </c>
      <c r="I12" s="51"/>
      <c r="J12" s="54"/>
      <c r="K12" s="50"/>
      <c r="L12" s="51"/>
      <c r="M12" s="38"/>
    </row>
    <row r="13" spans="1:14" s="36" customFormat="1" ht="30" customHeight="1">
      <c r="A13" s="57"/>
      <c r="B13" s="58"/>
      <c r="C13" s="57"/>
      <c r="D13" s="57"/>
      <c r="E13" s="37" t="s">
        <v>35</v>
      </c>
      <c r="F13" s="27">
        <v>429</v>
      </c>
      <c r="G13" s="28">
        <f t="shared" si="0"/>
        <v>21.450000000000045</v>
      </c>
      <c r="H13" s="29">
        <f t="shared" si="1"/>
        <v>450.45000000000005</v>
      </c>
      <c r="I13" s="43"/>
      <c r="J13" s="49"/>
      <c r="K13" s="41"/>
      <c r="L13" s="43"/>
    </row>
    <row r="14" spans="1:14" s="36" customFormat="1" ht="30" customHeight="1">
      <c r="A14" s="57" t="s">
        <v>52</v>
      </c>
      <c r="B14" s="58" t="s">
        <v>28</v>
      </c>
      <c r="C14" s="57" t="s">
        <v>53</v>
      </c>
      <c r="D14" s="57">
        <v>250</v>
      </c>
      <c r="E14" s="37" t="s">
        <v>29</v>
      </c>
      <c r="F14" s="27">
        <v>7669</v>
      </c>
      <c r="G14" s="28">
        <f t="shared" ref="G14" si="4">H14-F14</f>
        <v>383.45000000000073</v>
      </c>
      <c r="H14" s="29">
        <f t="shared" ref="H14" si="5">F14*1.05</f>
        <v>8052.4500000000007</v>
      </c>
      <c r="I14" s="27">
        <v>5</v>
      </c>
      <c r="J14" s="33">
        <f t="shared" ref="J14:J15" si="6">H14*0.00263</f>
        <v>21.177943500000001</v>
      </c>
      <c r="K14" s="34">
        <f t="shared" ref="K14:K16" si="7">J14+0.6</f>
        <v>21.777943500000003</v>
      </c>
      <c r="L14" s="27" t="s">
        <v>55</v>
      </c>
      <c r="N14"/>
    </row>
    <row r="15" spans="1:14" s="36" customFormat="1" ht="30" customHeight="1">
      <c r="A15" s="57"/>
      <c r="B15" s="58"/>
      <c r="C15" s="57"/>
      <c r="D15" s="57"/>
      <c r="E15" s="52" t="s">
        <v>31</v>
      </c>
      <c r="F15" s="42">
        <v>10857</v>
      </c>
      <c r="G15" s="46">
        <v>543</v>
      </c>
      <c r="H15" s="29">
        <v>9600</v>
      </c>
      <c r="I15" s="27">
        <v>6</v>
      </c>
      <c r="J15" s="33">
        <f t="shared" si="6"/>
        <v>25.248000000000001</v>
      </c>
      <c r="K15" s="34">
        <f t="shared" si="7"/>
        <v>25.848000000000003</v>
      </c>
      <c r="L15" s="27" t="s">
        <v>55</v>
      </c>
      <c r="N15"/>
    </row>
    <row r="16" spans="1:14" s="36" customFormat="1" ht="30" customHeight="1">
      <c r="A16" s="57"/>
      <c r="B16" s="58"/>
      <c r="C16" s="57"/>
      <c r="D16" s="57"/>
      <c r="E16" s="53"/>
      <c r="F16" s="43"/>
      <c r="G16" s="47"/>
      <c r="H16" s="29">
        <v>1800</v>
      </c>
      <c r="I16" s="42">
        <v>7</v>
      </c>
      <c r="J16" s="48">
        <v>13.8</v>
      </c>
      <c r="K16" s="40">
        <f t="shared" si="7"/>
        <v>14.4</v>
      </c>
      <c r="L16" s="42" t="s">
        <v>30</v>
      </c>
    </row>
    <row r="17" spans="1:14" s="36" customFormat="1" ht="30" customHeight="1">
      <c r="A17" s="57"/>
      <c r="B17" s="58"/>
      <c r="C17" s="57"/>
      <c r="D17" s="57"/>
      <c r="E17" s="37" t="s">
        <v>34</v>
      </c>
      <c r="F17" s="27">
        <v>2000</v>
      </c>
      <c r="G17" s="28">
        <f t="shared" ref="G17:G18" si="8">H17-F17</f>
        <v>100</v>
      </c>
      <c r="H17" s="29">
        <f t="shared" ref="H17:H18" si="9">F17*1.05</f>
        <v>2100</v>
      </c>
      <c r="I17" s="51"/>
      <c r="J17" s="54"/>
      <c r="K17" s="50"/>
      <c r="L17" s="51"/>
      <c r="M17" s="38"/>
    </row>
    <row r="18" spans="1:14" s="36" customFormat="1" ht="30" customHeight="1">
      <c r="A18" s="57"/>
      <c r="B18" s="58"/>
      <c r="C18" s="57"/>
      <c r="D18" s="57"/>
      <c r="E18" s="37" t="s">
        <v>35</v>
      </c>
      <c r="F18" s="27">
        <v>500</v>
      </c>
      <c r="G18" s="28">
        <f t="shared" si="8"/>
        <v>25</v>
      </c>
      <c r="H18" s="29">
        <f t="shared" si="9"/>
        <v>525</v>
      </c>
      <c r="I18" s="51"/>
      <c r="J18" s="54"/>
      <c r="K18" s="50"/>
      <c r="L18" s="51"/>
    </row>
    <row r="19" spans="1:14" s="36" customFormat="1" ht="30" customHeight="1">
      <c r="A19" s="57"/>
      <c r="B19" s="58"/>
      <c r="C19" s="57"/>
      <c r="D19" s="57"/>
      <c r="E19" s="52" t="s">
        <v>32</v>
      </c>
      <c r="F19" s="42">
        <v>9927</v>
      </c>
      <c r="G19" s="46">
        <v>496</v>
      </c>
      <c r="H19" s="29">
        <v>823</v>
      </c>
      <c r="I19" s="43"/>
      <c r="J19" s="49"/>
      <c r="K19" s="41"/>
      <c r="L19" s="43"/>
    </row>
    <row r="20" spans="1:14" s="36" customFormat="1" ht="30" customHeight="1">
      <c r="A20" s="57"/>
      <c r="B20" s="58"/>
      <c r="C20" s="57"/>
      <c r="D20" s="57"/>
      <c r="E20" s="53"/>
      <c r="F20" s="43"/>
      <c r="G20" s="47"/>
      <c r="H20" s="29">
        <v>9600</v>
      </c>
      <c r="I20" s="27">
        <v>8</v>
      </c>
      <c r="J20" s="33">
        <f t="shared" ref="J20" si="10">H20*0.00263</f>
        <v>25.248000000000001</v>
      </c>
      <c r="K20" s="34">
        <f t="shared" ref="K20:K21" si="11">J20+0.6</f>
        <v>25.848000000000003</v>
      </c>
      <c r="L20" s="27" t="s">
        <v>55</v>
      </c>
    </row>
    <row r="21" spans="1:14" s="36" customFormat="1" ht="30" customHeight="1">
      <c r="A21" s="57"/>
      <c r="B21" s="58"/>
      <c r="C21" s="57"/>
      <c r="D21" s="57"/>
      <c r="E21" s="37" t="s">
        <v>33</v>
      </c>
      <c r="F21" s="27">
        <v>4750</v>
      </c>
      <c r="G21" s="28">
        <f t="shared" ref="G21" si="12">H21-F21</f>
        <v>237.5</v>
      </c>
      <c r="H21" s="29">
        <f t="shared" ref="H21" si="13">F21*1.05</f>
        <v>4987.5</v>
      </c>
      <c r="I21" s="42">
        <v>9</v>
      </c>
      <c r="J21" s="48">
        <v>18.809999999999999</v>
      </c>
      <c r="K21" s="40">
        <f t="shared" si="11"/>
        <v>19.41</v>
      </c>
      <c r="L21" s="42" t="s">
        <v>55</v>
      </c>
      <c r="N21" s="38"/>
    </row>
    <row r="22" spans="1:14" ht="30" customHeight="1">
      <c r="A22" s="55" t="s">
        <v>52</v>
      </c>
      <c r="B22" s="52" t="s">
        <v>56</v>
      </c>
      <c r="C22" s="55" t="s">
        <v>57</v>
      </c>
      <c r="D22" s="55" t="s">
        <v>58</v>
      </c>
      <c r="E22" s="44" t="s">
        <v>36</v>
      </c>
      <c r="F22" s="42">
        <v>66300</v>
      </c>
      <c r="G22" s="46">
        <v>3315</v>
      </c>
      <c r="H22" s="30">
        <v>19615</v>
      </c>
      <c r="I22" s="43"/>
      <c r="J22" s="49"/>
      <c r="K22" s="41"/>
      <c r="L22" s="43"/>
    </row>
    <row r="23" spans="1:14" ht="30" customHeight="1">
      <c r="A23" s="56"/>
      <c r="B23" s="53"/>
      <c r="C23" s="56"/>
      <c r="D23" s="56"/>
      <c r="E23" s="45"/>
      <c r="F23" s="43"/>
      <c r="G23" s="47"/>
      <c r="H23" s="30">
        <v>50000</v>
      </c>
      <c r="I23" s="27">
        <v>10</v>
      </c>
      <c r="J23" s="33">
        <f>H23*0.00029</f>
        <v>14.5</v>
      </c>
      <c r="K23" s="34">
        <f>J23+0.6</f>
        <v>15.1</v>
      </c>
      <c r="L23" s="27" t="s">
        <v>55</v>
      </c>
    </row>
  </sheetData>
  <mergeCells count="39">
    <mergeCell ref="J5:L5"/>
    <mergeCell ref="A1:L1"/>
    <mergeCell ref="A2:L2"/>
    <mergeCell ref="E3:F3"/>
    <mergeCell ref="E4:F4"/>
    <mergeCell ref="I4:L4"/>
    <mergeCell ref="J11:J13"/>
    <mergeCell ref="K11:K13"/>
    <mergeCell ref="L11:L13"/>
    <mergeCell ref="A8:A13"/>
    <mergeCell ref="B8:B13"/>
    <mergeCell ref="C8:C13"/>
    <mergeCell ref="D8:D13"/>
    <mergeCell ref="I11:I13"/>
    <mergeCell ref="A22:A23"/>
    <mergeCell ref="B22:B23"/>
    <mergeCell ref="C22:C23"/>
    <mergeCell ref="D22:D23"/>
    <mergeCell ref="A14:A21"/>
    <mergeCell ref="B14:B21"/>
    <mergeCell ref="C14:C21"/>
    <mergeCell ref="D14:D21"/>
    <mergeCell ref="K16:K19"/>
    <mergeCell ref="L16:L19"/>
    <mergeCell ref="E19:E20"/>
    <mergeCell ref="F19:F20"/>
    <mergeCell ref="G19:G20"/>
    <mergeCell ref="E15:E16"/>
    <mergeCell ref="F15:F16"/>
    <mergeCell ref="G15:G16"/>
    <mergeCell ref="I16:I19"/>
    <mergeCell ref="J16:J19"/>
    <mergeCell ref="K21:K22"/>
    <mergeCell ref="L21:L22"/>
    <mergeCell ref="E22:E23"/>
    <mergeCell ref="F22:F23"/>
    <mergeCell ref="G22:G23"/>
    <mergeCell ref="I21:I22"/>
    <mergeCell ref="J21:J22"/>
  </mergeCells>
  <phoneticPr fontId="25" type="noConversion"/>
  <pageMargins left="0.39370078740157499" right="0" top="0" bottom="0" header="0.31496062992126" footer="0.31496062992126"/>
  <pageSetup paperSize="9" scale="83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9"/>
  <sheetViews>
    <sheetView topLeftCell="A50" workbookViewId="0">
      <selection activeCell="A49" sqref="A49:H59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72"/>
      <c r="C1" s="73"/>
      <c r="D1" s="74"/>
      <c r="F1" s="72"/>
      <c r="G1" s="73"/>
      <c r="H1" s="74"/>
    </row>
    <row r="2" spans="2:8" ht="48" customHeight="1">
      <c r="B2" s="1" t="s">
        <v>37</v>
      </c>
      <c r="C2" s="2" t="s">
        <v>63</v>
      </c>
      <c r="D2" s="75" t="s">
        <v>38</v>
      </c>
      <c r="F2" s="3" t="s">
        <v>37</v>
      </c>
      <c r="G2" s="2" t="s">
        <v>63</v>
      </c>
      <c r="H2" s="80" t="s">
        <v>38</v>
      </c>
    </row>
    <row r="3" spans="2:8" ht="48" customHeight="1">
      <c r="B3" s="1" t="s">
        <v>39</v>
      </c>
      <c r="C3" s="4" t="s">
        <v>61</v>
      </c>
      <c r="D3" s="76"/>
      <c r="F3" s="3" t="s">
        <v>39</v>
      </c>
      <c r="G3" s="4" t="s">
        <v>61</v>
      </c>
      <c r="H3" s="81"/>
    </row>
    <row r="4" spans="2:8" ht="48" customHeight="1">
      <c r="B4" s="1" t="s">
        <v>40</v>
      </c>
      <c r="C4" s="5" t="s">
        <v>64</v>
      </c>
      <c r="D4" s="77"/>
      <c r="F4" s="3" t="s">
        <v>40</v>
      </c>
      <c r="G4" s="5" t="s">
        <v>64</v>
      </c>
      <c r="H4" s="82"/>
    </row>
    <row r="5" spans="2:8" ht="48" customHeight="1">
      <c r="B5" s="1" t="s">
        <v>39</v>
      </c>
      <c r="C5" s="6" t="s">
        <v>65</v>
      </c>
      <c r="D5" s="7" t="s">
        <v>41</v>
      </c>
      <c r="F5" s="3" t="s">
        <v>39</v>
      </c>
      <c r="G5" s="6" t="s">
        <v>65</v>
      </c>
      <c r="H5" s="8" t="s">
        <v>41</v>
      </c>
    </row>
    <row r="6" spans="2:8" ht="48" customHeight="1">
      <c r="B6" s="1" t="s">
        <v>42</v>
      </c>
      <c r="C6" s="9" t="s">
        <v>43</v>
      </c>
      <c r="D6" s="78" t="s">
        <v>66</v>
      </c>
      <c r="F6" s="3" t="s">
        <v>42</v>
      </c>
      <c r="G6" s="9" t="s">
        <v>43</v>
      </c>
      <c r="H6" s="83" t="s">
        <v>69</v>
      </c>
    </row>
    <row r="7" spans="2:8" ht="120.95" customHeight="1">
      <c r="B7" s="1" t="s">
        <v>44</v>
      </c>
      <c r="C7" s="10" t="s">
        <v>67</v>
      </c>
      <c r="D7" s="79"/>
      <c r="F7" s="3" t="s">
        <v>44</v>
      </c>
      <c r="G7" s="10" t="s">
        <v>70</v>
      </c>
      <c r="H7" s="84"/>
    </row>
    <row r="8" spans="2:8" ht="48" customHeight="1">
      <c r="B8" s="1" t="s">
        <v>45</v>
      </c>
      <c r="C8" s="11" t="s">
        <v>68</v>
      </c>
      <c r="D8" s="7" t="s">
        <v>46</v>
      </c>
      <c r="F8" s="3" t="s">
        <v>45</v>
      </c>
      <c r="G8" s="11" t="s">
        <v>71</v>
      </c>
      <c r="H8" s="8" t="s">
        <v>46</v>
      </c>
    </row>
    <row r="9" spans="2:8" ht="48" customHeight="1">
      <c r="B9" s="1" t="s">
        <v>47</v>
      </c>
      <c r="C9" s="12">
        <v>18.75</v>
      </c>
      <c r="D9" s="69" t="s">
        <v>48</v>
      </c>
      <c r="F9" s="3" t="s">
        <v>47</v>
      </c>
      <c r="G9" s="12">
        <v>26.3</v>
      </c>
      <c r="H9" s="85" t="s">
        <v>48</v>
      </c>
    </row>
    <row r="10" spans="2:8" ht="48" customHeight="1">
      <c r="B10" s="1" t="s">
        <v>49</v>
      </c>
      <c r="C10" s="12">
        <v>18.149999999999999</v>
      </c>
      <c r="D10" s="70"/>
      <c r="F10" s="3" t="s">
        <v>49</v>
      </c>
      <c r="G10" s="12">
        <v>25.7</v>
      </c>
      <c r="H10" s="86"/>
    </row>
    <row r="11" spans="2:8" ht="48" customHeight="1" thickBot="1">
      <c r="B11" s="1" t="s">
        <v>50</v>
      </c>
      <c r="C11" s="13" t="s">
        <v>51</v>
      </c>
      <c r="D11" s="71"/>
      <c r="F11" s="14" t="s">
        <v>50</v>
      </c>
      <c r="G11" s="13" t="s">
        <v>51</v>
      </c>
      <c r="H11" s="87"/>
    </row>
    <row r="13" spans="2:8" ht="99" customHeight="1">
      <c r="B13" s="72"/>
      <c r="C13" s="73"/>
      <c r="D13" s="74"/>
      <c r="F13" s="72"/>
      <c r="G13" s="73"/>
      <c r="H13" s="74"/>
    </row>
    <row r="14" spans="2:8" ht="48" customHeight="1">
      <c r="B14" s="1" t="s">
        <v>37</v>
      </c>
      <c r="C14" s="2" t="s">
        <v>63</v>
      </c>
      <c r="D14" s="75" t="s">
        <v>38</v>
      </c>
      <c r="F14" s="1" t="s">
        <v>37</v>
      </c>
      <c r="G14" s="2" t="s">
        <v>63</v>
      </c>
      <c r="H14" s="75" t="s">
        <v>38</v>
      </c>
    </row>
    <row r="15" spans="2:8" ht="48" customHeight="1">
      <c r="B15" s="1" t="s">
        <v>39</v>
      </c>
      <c r="C15" s="4" t="s">
        <v>61</v>
      </c>
      <c r="D15" s="76"/>
      <c r="F15" s="1" t="s">
        <v>39</v>
      </c>
      <c r="G15" s="4" t="s">
        <v>61</v>
      </c>
      <c r="H15" s="76"/>
    </row>
    <row r="16" spans="2:8" ht="48" customHeight="1">
      <c r="B16" s="1" t="s">
        <v>40</v>
      </c>
      <c r="C16" s="5" t="s">
        <v>64</v>
      </c>
      <c r="D16" s="77"/>
      <c r="F16" s="1" t="s">
        <v>40</v>
      </c>
      <c r="G16" s="5" t="s">
        <v>64</v>
      </c>
      <c r="H16" s="77"/>
    </row>
    <row r="17" spans="2:8" ht="48" customHeight="1">
      <c r="B17" s="1" t="s">
        <v>39</v>
      </c>
      <c r="C17" s="6" t="s">
        <v>65</v>
      </c>
      <c r="D17" s="7" t="s">
        <v>41</v>
      </c>
      <c r="F17" s="1" t="s">
        <v>39</v>
      </c>
      <c r="G17" s="6" t="s">
        <v>65</v>
      </c>
      <c r="H17" s="7" t="s">
        <v>41</v>
      </c>
    </row>
    <row r="18" spans="2:8" ht="48" customHeight="1">
      <c r="B18" s="1" t="s">
        <v>42</v>
      </c>
      <c r="C18" s="9" t="s">
        <v>43</v>
      </c>
      <c r="D18" s="78" t="s">
        <v>72</v>
      </c>
      <c r="F18" s="1" t="s">
        <v>42</v>
      </c>
      <c r="G18" s="9" t="s">
        <v>43</v>
      </c>
      <c r="H18" s="78" t="s">
        <v>74</v>
      </c>
    </row>
    <row r="19" spans="2:8" ht="120.95" customHeight="1">
      <c r="B19" s="1" t="s">
        <v>44</v>
      </c>
      <c r="C19" s="10" t="s">
        <v>73</v>
      </c>
      <c r="D19" s="79"/>
      <c r="F19" s="1" t="s">
        <v>44</v>
      </c>
      <c r="G19" s="10" t="s">
        <v>75</v>
      </c>
      <c r="H19" s="79"/>
    </row>
    <row r="20" spans="2:8" ht="48" customHeight="1">
      <c r="B20" s="1" t="s">
        <v>45</v>
      </c>
      <c r="C20" s="11" t="s">
        <v>71</v>
      </c>
      <c r="D20" s="7" t="s">
        <v>46</v>
      </c>
      <c r="F20" s="1" t="s">
        <v>45</v>
      </c>
      <c r="G20" s="11" t="s">
        <v>68</v>
      </c>
      <c r="H20" s="7" t="s">
        <v>46</v>
      </c>
    </row>
    <row r="21" spans="2:8" ht="48" customHeight="1">
      <c r="B21" s="1" t="s">
        <v>47</v>
      </c>
      <c r="C21" s="12">
        <v>24.1</v>
      </c>
      <c r="D21" s="69" t="s">
        <v>48</v>
      </c>
      <c r="F21" s="1" t="s">
        <v>47</v>
      </c>
      <c r="G21" s="12">
        <v>17.760000000000002</v>
      </c>
      <c r="H21" s="69" t="s">
        <v>48</v>
      </c>
    </row>
    <row r="22" spans="2:8" ht="48" customHeight="1">
      <c r="B22" s="1" t="s">
        <v>49</v>
      </c>
      <c r="C22" s="12">
        <v>23.5</v>
      </c>
      <c r="D22" s="70"/>
      <c r="F22" s="1" t="s">
        <v>49</v>
      </c>
      <c r="G22" s="12">
        <v>17.16</v>
      </c>
      <c r="H22" s="70"/>
    </row>
    <row r="23" spans="2:8" ht="48" customHeight="1" thickBot="1">
      <c r="B23" s="1" t="s">
        <v>50</v>
      </c>
      <c r="C23" s="13" t="s">
        <v>51</v>
      </c>
      <c r="D23" s="71"/>
      <c r="F23" s="1" t="s">
        <v>50</v>
      </c>
      <c r="G23" s="13" t="s">
        <v>51</v>
      </c>
      <c r="H23" s="71"/>
    </row>
    <row r="25" spans="2:8" ht="99" customHeight="1">
      <c r="B25" s="72"/>
      <c r="C25" s="73"/>
      <c r="D25" s="74"/>
      <c r="F25" s="72"/>
      <c r="G25" s="73"/>
      <c r="H25" s="74"/>
    </row>
    <row r="26" spans="2:8" ht="48" customHeight="1">
      <c r="B26" s="1" t="s">
        <v>37</v>
      </c>
      <c r="C26" s="88" t="s">
        <v>62</v>
      </c>
      <c r="D26" s="75" t="s">
        <v>38</v>
      </c>
      <c r="F26" s="3" t="s">
        <v>37</v>
      </c>
      <c r="G26" s="88" t="s">
        <v>62</v>
      </c>
      <c r="H26" s="80" t="s">
        <v>38</v>
      </c>
    </row>
    <row r="27" spans="2:8" ht="48" customHeight="1">
      <c r="B27" s="1" t="s">
        <v>39</v>
      </c>
      <c r="C27" s="89" t="s">
        <v>60</v>
      </c>
      <c r="D27" s="76"/>
      <c r="F27" s="3" t="s">
        <v>39</v>
      </c>
      <c r="G27" s="89" t="s">
        <v>60</v>
      </c>
      <c r="H27" s="81"/>
    </row>
    <row r="28" spans="2:8" ht="48" customHeight="1">
      <c r="B28" s="1" t="s">
        <v>40</v>
      </c>
      <c r="C28" s="90" t="s">
        <v>76</v>
      </c>
      <c r="D28" s="77"/>
      <c r="F28" s="3" t="s">
        <v>40</v>
      </c>
      <c r="G28" s="90" t="s">
        <v>76</v>
      </c>
      <c r="H28" s="82"/>
    </row>
    <row r="29" spans="2:8" ht="48" customHeight="1">
      <c r="B29" s="1" t="s">
        <v>39</v>
      </c>
      <c r="C29" s="91" t="s">
        <v>28</v>
      </c>
      <c r="D29" s="7" t="s">
        <v>41</v>
      </c>
      <c r="F29" s="3" t="s">
        <v>39</v>
      </c>
      <c r="G29" s="91" t="s">
        <v>28</v>
      </c>
      <c r="H29" s="8" t="s">
        <v>41</v>
      </c>
    </row>
    <row r="30" spans="2:8" ht="48" customHeight="1">
      <c r="B30" s="1" t="s">
        <v>42</v>
      </c>
      <c r="C30" s="9" t="s">
        <v>43</v>
      </c>
      <c r="D30" s="78" t="s">
        <v>78</v>
      </c>
      <c r="F30" s="3" t="s">
        <v>42</v>
      </c>
      <c r="G30" s="9" t="s">
        <v>43</v>
      </c>
      <c r="H30" s="83" t="s">
        <v>79</v>
      </c>
    </row>
    <row r="31" spans="2:8" ht="120.95" customHeight="1">
      <c r="B31" s="1" t="s">
        <v>44</v>
      </c>
      <c r="C31" s="10" t="s">
        <v>77</v>
      </c>
      <c r="D31" s="79"/>
      <c r="F31" s="3" t="s">
        <v>44</v>
      </c>
      <c r="G31" s="10" t="s">
        <v>80</v>
      </c>
      <c r="H31" s="84"/>
    </row>
    <row r="32" spans="2:8" ht="48" customHeight="1">
      <c r="B32" s="1" t="s">
        <v>45</v>
      </c>
      <c r="C32" s="11" t="s">
        <v>71</v>
      </c>
      <c r="D32" s="7" t="s">
        <v>46</v>
      </c>
      <c r="F32" s="3" t="s">
        <v>45</v>
      </c>
      <c r="G32" s="11" t="s">
        <v>71</v>
      </c>
      <c r="H32" s="8" t="s">
        <v>46</v>
      </c>
    </row>
    <row r="33" spans="2:8" ht="48" customHeight="1">
      <c r="B33" s="1" t="s">
        <v>47</v>
      </c>
      <c r="C33" s="12">
        <v>21.78</v>
      </c>
      <c r="D33" s="69" t="s">
        <v>48</v>
      </c>
      <c r="F33" s="3" t="s">
        <v>47</v>
      </c>
      <c r="G33" s="12">
        <v>25.85</v>
      </c>
      <c r="H33" s="85" t="s">
        <v>48</v>
      </c>
    </row>
    <row r="34" spans="2:8" ht="48" customHeight="1">
      <c r="B34" s="1" t="s">
        <v>49</v>
      </c>
      <c r="C34" s="12">
        <v>21.18</v>
      </c>
      <c r="D34" s="70"/>
      <c r="F34" s="3" t="s">
        <v>49</v>
      </c>
      <c r="G34" s="12">
        <v>25.25</v>
      </c>
      <c r="H34" s="86"/>
    </row>
    <row r="35" spans="2:8" ht="48" customHeight="1" thickBot="1">
      <c r="B35" s="1" t="s">
        <v>50</v>
      </c>
      <c r="C35" s="13" t="s">
        <v>51</v>
      </c>
      <c r="D35" s="71"/>
      <c r="F35" s="14" t="s">
        <v>50</v>
      </c>
      <c r="G35" s="13" t="s">
        <v>51</v>
      </c>
      <c r="H35" s="87"/>
    </row>
    <row r="37" spans="2:8" ht="99" customHeight="1">
      <c r="B37" s="72"/>
      <c r="C37" s="73"/>
      <c r="D37" s="74"/>
      <c r="F37" s="72"/>
      <c r="G37" s="73"/>
      <c r="H37" s="74"/>
    </row>
    <row r="38" spans="2:8" ht="48" customHeight="1">
      <c r="B38" s="1" t="s">
        <v>37</v>
      </c>
      <c r="C38" s="88" t="s">
        <v>62</v>
      </c>
      <c r="D38" s="75" t="s">
        <v>38</v>
      </c>
      <c r="F38" s="1" t="s">
        <v>37</v>
      </c>
      <c r="G38" s="88" t="s">
        <v>62</v>
      </c>
      <c r="H38" s="75" t="s">
        <v>38</v>
      </c>
    </row>
    <row r="39" spans="2:8" ht="48" customHeight="1">
      <c r="B39" s="1" t="s">
        <v>39</v>
      </c>
      <c r="C39" s="89" t="s">
        <v>60</v>
      </c>
      <c r="D39" s="76"/>
      <c r="F39" s="1" t="s">
        <v>39</v>
      </c>
      <c r="G39" s="89" t="s">
        <v>60</v>
      </c>
      <c r="H39" s="76"/>
    </row>
    <row r="40" spans="2:8" ht="48" customHeight="1">
      <c r="B40" s="1" t="s">
        <v>40</v>
      </c>
      <c r="C40" s="90" t="s">
        <v>76</v>
      </c>
      <c r="D40" s="77"/>
      <c r="F40" s="1" t="s">
        <v>40</v>
      </c>
      <c r="G40" s="90" t="s">
        <v>76</v>
      </c>
      <c r="H40" s="77"/>
    </row>
    <row r="41" spans="2:8" ht="48" customHeight="1">
      <c r="B41" s="1" t="s">
        <v>39</v>
      </c>
      <c r="C41" s="91" t="s">
        <v>28</v>
      </c>
      <c r="D41" s="7" t="s">
        <v>41</v>
      </c>
      <c r="F41" s="1" t="s">
        <v>39</v>
      </c>
      <c r="G41" s="91" t="s">
        <v>28</v>
      </c>
      <c r="H41" s="7" t="s">
        <v>41</v>
      </c>
    </row>
    <row r="42" spans="2:8" ht="48" customHeight="1">
      <c r="B42" s="1" t="s">
        <v>42</v>
      </c>
      <c r="C42" s="9" t="s">
        <v>43</v>
      </c>
      <c r="D42" s="78" t="s">
        <v>82</v>
      </c>
      <c r="F42" s="1" t="s">
        <v>42</v>
      </c>
      <c r="G42" s="9" t="s">
        <v>43</v>
      </c>
      <c r="H42" s="78" t="s">
        <v>84</v>
      </c>
    </row>
    <row r="43" spans="2:8" ht="120.95" customHeight="1">
      <c r="B43" s="1" t="s">
        <v>44</v>
      </c>
      <c r="C43" s="10" t="s">
        <v>81</v>
      </c>
      <c r="D43" s="79"/>
      <c r="F43" s="1" t="s">
        <v>44</v>
      </c>
      <c r="G43" s="10" t="s">
        <v>83</v>
      </c>
      <c r="H43" s="79"/>
    </row>
    <row r="44" spans="2:8" ht="48" customHeight="1">
      <c r="B44" s="1" t="s">
        <v>45</v>
      </c>
      <c r="C44" s="11" t="s">
        <v>68</v>
      </c>
      <c r="D44" s="7" t="s">
        <v>46</v>
      </c>
      <c r="F44" s="1" t="s">
        <v>45</v>
      </c>
      <c r="G44" s="11" t="s">
        <v>71</v>
      </c>
      <c r="H44" s="7" t="s">
        <v>46</v>
      </c>
    </row>
    <row r="45" spans="2:8" ht="48" customHeight="1">
      <c r="B45" s="1" t="s">
        <v>47</v>
      </c>
      <c r="C45" s="12">
        <v>14.4</v>
      </c>
      <c r="D45" s="69" t="s">
        <v>48</v>
      </c>
      <c r="F45" s="1" t="s">
        <v>47</v>
      </c>
      <c r="G45" s="12">
        <v>25.85</v>
      </c>
      <c r="H45" s="69" t="s">
        <v>48</v>
      </c>
    </row>
    <row r="46" spans="2:8" ht="48" customHeight="1">
      <c r="B46" s="1" t="s">
        <v>49</v>
      </c>
      <c r="C46" s="12">
        <v>13.8</v>
      </c>
      <c r="D46" s="70"/>
      <c r="F46" s="1" t="s">
        <v>49</v>
      </c>
      <c r="G46" s="12">
        <v>25.25</v>
      </c>
      <c r="H46" s="70"/>
    </row>
    <row r="47" spans="2:8" ht="48" customHeight="1" thickBot="1">
      <c r="B47" s="1" t="s">
        <v>50</v>
      </c>
      <c r="C47" s="13" t="s">
        <v>51</v>
      </c>
      <c r="D47" s="71"/>
      <c r="F47" s="1" t="s">
        <v>50</v>
      </c>
      <c r="G47" s="13" t="s">
        <v>51</v>
      </c>
      <c r="H47" s="71"/>
    </row>
    <row r="49" spans="2:8" ht="99" customHeight="1">
      <c r="B49" s="72"/>
      <c r="C49" s="73"/>
      <c r="D49" s="74"/>
      <c r="F49" s="72"/>
      <c r="G49" s="73"/>
      <c r="H49" s="74"/>
    </row>
    <row r="50" spans="2:8" ht="48" customHeight="1">
      <c r="B50" s="1" t="s">
        <v>37</v>
      </c>
      <c r="C50" s="88" t="s">
        <v>62</v>
      </c>
      <c r="D50" s="75" t="s">
        <v>38</v>
      </c>
      <c r="F50" s="1" t="s">
        <v>37</v>
      </c>
      <c r="G50" s="88" t="s">
        <v>62</v>
      </c>
      <c r="H50" s="75" t="s">
        <v>38</v>
      </c>
    </row>
    <row r="51" spans="2:8" ht="48" customHeight="1">
      <c r="B51" s="1" t="s">
        <v>39</v>
      </c>
      <c r="C51" s="89" t="s">
        <v>60</v>
      </c>
      <c r="D51" s="76"/>
      <c r="F51" s="1" t="s">
        <v>39</v>
      </c>
      <c r="G51" s="89" t="s">
        <v>60</v>
      </c>
      <c r="H51" s="76"/>
    </row>
    <row r="52" spans="2:8" ht="48" customHeight="1">
      <c r="B52" s="1" t="s">
        <v>40</v>
      </c>
      <c r="C52" s="90" t="s">
        <v>76</v>
      </c>
      <c r="D52" s="77"/>
      <c r="F52" s="1" t="s">
        <v>40</v>
      </c>
      <c r="G52" s="90" t="s">
        <v>89</v>
      </c>
      <c r="H52" s="77"/>
    </row>
    <row r="53" spans="2:8" ht="48" customHeight="1">
      <c r="B53" s="1" t="s">
        <v>39</v>
      </c>
      <c r="C53" s="91" t="s">
        <v>85</v>
      </c>
      <c r="D53" s="7" t="s">
        <v>41</v>
      </c>
      <c r="F53" s="1" t="s">
        <v>39</v>
      </c>
      <c r="G53" s="91" t="s">
        <v>88</v>
      </c>
      <c r="H53" s="7" t="s">
        <v>41</v>
      </c>
    </row>
    <row r="54" spans="2:8" ht="48" customHeight="1">
      <c r="B54" s="1" t="s">
        <v>42</v>
      </c>
      <c r="C54" s="9" t="s">
        <v>43</v>
      </c>
      <c r="D54" s="78" t="s">
        <v>86</v>
      </c>
      <c r="F54" s="1" t="s">
        <v>42</v>
      </c>
      <c r="G54" s="9" t="s">
        <v>43</v>
      </c>
      <c r="H54" s="78" t="s">
        <v>91</v>
      </c>
    </row>
    <row r="55" spans="2:8" ht="120.95" customHeight="1">
      <c r="B55" s="1" t="s">
        <v>44</v>
      </c>
      <c r="C55" s="10" t="s">
        <v>87</v>
      </c>
      <c r="D55" s="79"/>
      <c r="F55" s="1" t="s">
        <v>44</v>
      </c>
      <c r="G55" s="10" t="s">
        <v>90</v>
      </c>
      <c r="H55" s="79"/>
    </row>
    <row r="56" spans="2:8" ht="48" customHeight="1">
      <c r="B56" s="1" t="s">
        <v>45</v>
      </c>
      <c r="C56" s="11" t="s">
        <v>71</v>
      </c>
      <c r="D56" s="7" t="s">
        <v>46</v>
      </c>
      <c r="F56" s="1" t="s">
        <v>45</v>
      </c>
      <c r="G56" s="11" t="s">
        <v>71</v>
      </c>
      <c r="H56" s="7" t="s">
        <v>46</v>
      </c>
    </row>
    <row r="57" spans="2:8" ht="48" customHeight="1">
      <c r="B57" s="1" t="s">
        <v>47</v>
      </c>
      <c r="C57" s="12">
        <v>19.41</v>
      </c>
      <c r="D57" s="69" t="s">
        <v>48</v>
      </c>
      <c r="F57" s="1" t="s">
        <v>47</v>
      </c>
      <c r="G57" s="12">
        <v>15.1</v>
      </c>
      <c r="H57" s="69" t="s">
        <v>48</v>
      </c>
    </row>
    <row r="58" spans="2:8" ht="48" customHeight="1">
      <c r="B58" s="1" t="s">
        <v>49</v>
      </c>
      <c r="C58" s="12">
        <v>18.809999999999999</v>
      </c>
      <c r="D58" s="70"/>
      <c r="F58" s="1" t="s">
        <v>49</v>
      </c>
      <c r="G58" s="12">
        <v>14.5</v>
      </c>
      <c r="H58" s="70"/>
    </row>
    <row r="59" spans="2:8" ht="48" customHeight="1" thickBot="1">
      <c r="B59" s="1" t="s">
        <v>50</v>
      </c>
      <c r="C59" s="13" t="s">
        <v>51</v>
      </c>
      <c r="D59" s="71"/>
      <c r="F59" s="1" t="s">
        <v>50</v>
      </c>
      <c r="G59" s="13" t="s">
        <v>51</v>
      </c>
      <c r="H59" s="71"/>
    </row>
  </sheetData>
  <mergeCells count="40">
    <mergeCell ref="D57:D59"/>
    <mergeCell ref="H57:H59"/>
    <mergeCell ref="B49:D49"/>
    <mergeCell ref="F49:H49"/>
    <mergeCell ref="D50:D52"/>
    <mergeCell ref="H50:H52"/>
    <mergeCell ref="D54:D55"/>
    <mergeCell ref="H54:H55"/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25:D25"/>
    <mergeCell ref="D26:D28"/>
    <mergeCell ref="H26:H28"/>
    <mergeCell ref="D30:D31"/>
    <mergeCell ref="H30:H31"/>
    <mergeCell ref="D33:D35"/>
    <mergeCell ref="H33:H35"/>
    <mergeCell ref="D45:D47"/>
    <mergeCell ref="H45:H47"/>
    <mergeCell ref="B37:D37"/>
    <mergeCell ref="F37:H37"/>
    <mergeCell ref="D38:D40"/>
    <mergeCell ref="H38:H40"/>
    <mergeCell ref="D42:D43"/>
    <mergeCell ref="H42:H43"/>
  </mergeCells>
  <phoneticPr fontId="25" type="noConversion"/>
  <pageMargins left="0.75" right="0.75" top="1" bottom="1" header="0.5" footer="0.5"/>
  <pageSetup paperSize="9" scale="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2024-07-12T01:03:46Z</cp:lastPrinted>
  <dcterms:created xsi:type="dcterms:W3CDTF">2017-02-25T05:34:00Z</dcterms:created>
  <dcterms:modified xsi:type="dcterms:W3CDTF">2024-07-12T01:04:04Z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