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<sst xmlns="http://schemas.openxmlformats.org/spreadsheetml/2006/main" count="132" uniqueCount="58">
  <si>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</si>
  <si>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</si>
  <si>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</si>
  <si>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浙江省温州市鹿城区滨江街道瓯江路269瓯江峯汇17-19幢(商铺)  季睿怡 13857785223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</si>
  <si>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</si>
  <si>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</si>
  <si>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</si>
  <si>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</si>
  <si>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</si>
  <si>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</si>
  <si>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</si>
  <si>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</si>
  <si>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</si>
  <si>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</si>
  <si>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</si>
  <si>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</si>
  <si>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</si>
  <si>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</si>
  <si>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</si>
  <si>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</si>
  <si>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</si>
  <si>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</si>
  <si>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</si>
  <si>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</si>
  <si>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</si>
  <si>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P24070548           </t>
  </si>
  <si>
    <t xml:space="preserve">21 AULTH09845                                     </t>
  </si>
  <si>
    <t xml:space="preserve">S24070357 </t>
  </si>
  <si>
    <t xml:space="preserve">D8288AX                                                                                             </t>
  </si>
  <si>
    <t>32X24X15</t>
  </si>
  <si>
    <t xml:space="preserve">D8290AX                                                                                             </t>
  </si>
  <si>
    <t xml:space="preserve">D8292AX                                                                                             </t>
  </si>
  <si>
    <t xml:space="preserve">D8297AX                                                                                             </t>
  </si>
  <si>
    <t>26X16X11</t>
  </si>
  <si>
    <t xml:space="preserve">D8299AX                                                                                             </t>
  </si>
  <si>
    <t xml:space="preserve">D8300AX                                                                                             </t>
  </si>
  <si>
    <t xml:space="preserve">D8301AX                                                                                             </t>
  </si>
  <si>
    <t xml:space="preserve">D8304AX                                                                                             </t>
  </si>
  <si>
    <t>总计</t>
  </si>
  <si>
    <t>D8288AX</t>
  </si>
  <si>
    <t>D8290AX</t>
  </si>
  <si>
    <t>D8292AX</t>
  </si>
  <si>
    <t>颜色</t>
  </si>
  <si>
    <t>尺码</t>
  </si>
  <si>
    <t>包装数</t>
  </si>
  <si>
    <t>BG400 - VISON</t>
  </si>
  <si>
    <t>有价格</t>
  </si>
  <si>
    <t>BK27 - BLACK</t>
  </si>
  <si>
    <t>BK27- BLACK</t>
  </si>
  <si>
    <t>BN515 - TABA</t>
  </si>
  <si>
    <t>BN220 - D.BROWN</t>
  </si>
  <si>
    <t>无价格</t>
  </si>
  <si>
    <t>D8297AX</t>
  </si>
  <si>
    <t>D8299AX</t>
  </si>
  <si>
    <t>D8300AX</t>
  </si>
  <si>
    <t>D8301AX</t>
  </si>
  <si>
    <t>D8304AX</t>
  </si>
  <si>
    <t>KR1 - KARMA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</si>
</sst>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8"/>
  <sheetViews>
    <sheetView tabSelected="1" workbookViewId="0">
      <selection activeCell="K16" sqref="A1:K16"/>
    </sheetView>
  </sheetViews>
  <sheetFormatPr defaultColWidth="9" defaultRowHeight="13.5"/>
  <cols>
    <col min="1" max="1" width="11.125" customWidth="1"/>
    <col min="2" max="2" width="19.625" customWidth="1"/>
    <col min="3" max="3" width="14.75" customWidth="1"/>
    <col min="4" max="4" width="11.87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45498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1" t="s">
        <v>11</v>
      </c>
      <c r="J6" s="41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42" t="s">
        <v>22</v>
      </c>
      <c r="J7" s="42" t="s">
        <v>23</v>
      </c>
      <c r="K7" s="43" t="s">
        <v>24</v>
      </c>
    </row>
    <row r="8" ht="15" spans="1:11">
      <c r="A8" s="24" t="s">
        <v>25</v>
      </c>
      <c r="B8" s="24" t="s">
        <v>26</v>
      </c>
      <c r="C8" s="24" t="s">
        <v>27</v>
      </c>
      <c r="D8" s="25" t="s">
        <v>28</v>
      </c>
      <c r="E8" s="25">
        <v>3100</v>
      </c>
      <c r="F8" s="26"/>
      <c r="G8" s="26">
        <v>3213</v>
      </c>
      <c r="H8" s="26">
        <v>1</v>
      </c>
      <c r="I8" s="26"/>
      <c r="J8" s="26">
        <v>3.75</v>
      </c>
      <c r="K8" s="44" t="s">
        <v>29</v>
      </c>
    </row>
    <row r="9" ht="15" spans="1:11">
      <c r="A9" s="27"/>
      <c r="B9" s="27"/>
      <c r="C9" s="27"/>
      <c r="D9" s="25" t="s">
        <v>30</v>
      </c>
      <c r="E9" s="25">
        <v>5562</v>
      </c>
      <c r="F9" s="26"/>
      <c r="G9" s="26">
        <v>5752</v>
      </c>
      <c r="H9" s="26">
        <v>2</v>
      </c>
      <c r="I9" s="26"/>
      <c r="J9" s="26">
        <v>6.15</v>
      </c>
      <c r="K9" s="44" t="s">
        <v>29</v>
      </c>
    </row>
    <row r="10" ht="15" spans="1:11">
      <c r="A10" s="27"/>
      <c r="B10" s="27"/>
      <c r="C10" s="27"/>
      <c r="D10" s="25" t="s">
        <v>31</v>
      </c>
      <c r="E10" s="25">
        <v>4676</v>
      </c>
      <c r="F10" s="26"/>
      <c r="G10" s="26">
        <v>4840</v>
      </c>
      <c r="H10" s="26">
        <v>3</v>
      </c>
      <c r="I10" s="26"/>
      <c r="J10" s="26">
        <v>5.35</v>
      </c>
      <c r="K10" s="44" t="s">
        <v>29</v>
      </c>
    </row>
    <row r="11" ht="15" spans="1:11">
      <c r="A11" s="27"/>
      <c r="B11" s="27"/>
      <c r="C11" s="27"/>
      <c r="D11" s="25" t="s">
        <v>32</v>
      </c>
      <c r="E11" s="25">
        <v>2230</v>
      </c>
      <c r="F11" s="26"/>
      <c r="G11" s="26">
        <v>2307</v>
      </c>
      <c r="H11" s="26">
        <v>4</v>
      </c>
      <c r="I11" s="26"/>
      <c r="J11" s="26">
        <v>2.5</v>
      </c>
      <c r="K11" s="44" t="s">
        <v>33</v>
      </c>
    </row>
    <row r="12" ht="15" spans="1:11">
      <c r="A12" s="27"/>
      <c r="B12" s="27"/>
      <c r="C12" s="27"/>
      <c r="D12" s="25" t="s">
        <v>34</v>
      </c>
      <c r="E12" s="25">
        <v>1550</v>
      </c>
      <c r="F12" s="26"/>
      <c r="G12" s="26">
        <v>1607</v>
      </c>
      <c r="H12" s="26">
        <v>5</v>
      </c>
      <c r="I12" s="26"/>
      <c r="J12" s="26">
        <v>1.8</v>
      </c>
      <c r="K12" s="44" t="s">
        <v>33</v>
      </c>
    </row>
    <row r="13" ht="15" spans="1:11">
      <c r="A13" s="27"/>
      <c r="B13" s="27"/>
      <c r="C13" s="27"/>
      <c r="D13" s="25" t="s">
        <v>35</v>
      </c>
      <c r="E13" s="25">
        <v>1550</v>
      </c>
      <c r="F13" s="26"/>
      <c r="G13" s="26">
        <v>1607</v>
      </c>
      <c r="H13" s="26">
        <v>6</v>
      </c>
      <c r="I13" s="26"/>
      <c r="J13" s="26">
        <v>1.8</v>
      </c>
      <c r="K13" s="44" t="s">
        <v>33</v>
      </c>
    </row>
    <row r="14" ht="15" spans="1:11">
      <c r="A14" s="27"/>
      <c r="B14" s="27"/>
      <c r="C14" s="27"/>
      <c r="D14" s="25" t="s">
        <v>36</v>
      </c>
      <c r="E14" s="25">
        <v>1550</v>
      </c>
      <c r="F14" s="26"/>
      <c r="G14" s="26">
        <v>1607</v>
      </c>
      <c r="H14" s="26">
        <v>7</v>
      </c>
      <c r="I14" s="26"/>
      <c r="J14" s="26">
        <v>1.8</v>
      </c>
      <c r="K14" s="44" t="s">
        <v>33</v>
      </c>
    </row>
    <row r="15" ht="15" spans="1:11">
      <c r="A15" s="28"/>
      <c r="B15" s="28"/>
      <c r="C15" s="28"/>
      <c r="D15" s="25" t="s">
        <v>37</v>
      </c>
      <c r="E15" s="25">
        <v>2513</v>
      </c>
      <c r="F15" s="26"/>
      <c r="G15" s="26">
        <v>2600</v>
      </c>
      <c r="H15" s="26">
        <v>8</v>
      </c>
      <c r="I15" s="26"/>
      <c r="J15" s="26">
        <v>2.7</v>
      </c>
      <c r="K15" s="44" t="s">
        <v>33</v>
      </c>
    </row>
    <row r="16" spans="1:11">
      <c r="A16" s="26" t="s">
        <v>38</v>
      </c>
      <c r="B16" s="26"/>
      <c r="C16" s="26"/>
      <c r="D16" s="26"/>
      <c r="E16" s="29">
        <f>SUM(E8:E15)</f>
        <v>22731</v>
      </c>
      <c r="F16" s="29"/>
      <c r="G16" s="29">
        <f>SUM(G8:G15)</f>
        <v>23533</v>
      </c>
      <c r="H16" s="29">
        <v>8</v>
      </c>
      <c r="I16" s="29"/>
      <c r="J16" s="29">
        <f>SUM(J8:J15)</f>
        <v>25.85</v>
      </c>
      <c r="K16" s="26"/>
    </row>
    <row r="18" spans="1:15">
      <c r="A18" s="30" t="s">
        <v>39</v>
      </c>
      <c r="B18" s="31"/>
      <c r="C18" s="31"/>
      <c r="D18" s="31"/>
      <c r="E18" s="32"/>
      <c r="F18" s="30" t="s">
        <v>40</v>
      </c>
      <c r="G18" s="31"/>
      <c r="H18" s="31"/>
      <c r="I18" s="31"/>
      <c r="J18" s="32"/>
      <c r="K18" s="30" t="s">
        <v>41</v>
      </c>
      <c r="L18" s="31"/>
      <c r="M18" s="31"/>
      <c r="N18" s="31"/>
      <c r="O18" s="32"/>
    </row>
    <row r="19" spans="1:15">
      <c r="A19" s="33" t="s">
        <v>42</v>
      </c>
      <c r="B19" s="33" t="s">
        <v>43</v>
      </c>
      <c r="C19" s="33" t="s">
        <v>18</v>
      </c>
      <c r="D19" s="34" t="s">
        <v>44</v>
      </c>
      <c r="E19" s="33"/>
      <c r="F19" s="33" t="s">
        <v>42</v>
      </c>
      <c r="G19" s="33" t="s">
        <v>43</v>
      </c>
      <c r="H19" s="33" t="s">
        <v>18</v>
      </c>
      <c r="I19" s="34" t="s">
        <v>44</v>
      </c>
      <c r="J19" s="33"/>
      <c r="K19" s="33" t="s">
        <v>42</v>
      </c>
      <c r="L19" s="33" t="s">
        <v>43</v>
      </c>
      <c r="M19" s="33" t="s">
        <v>18</v>
      </c>
      <c r="N19" s="34" t="s">
        <v>44</v>
      </c>
      <c r="O19" s="33"/>
    </row>
    <row r="20" ht="15" spans="1:15">
      <c r="A20" s="33" t="s">
        <v>45</v>
      </c>
      <c r="B20" s="35">
        <v>80</v>
      </c>
      <c r="C20" s="33">
        <v>277</v>
      </c>
      <c r="D20" s="34">
        <f t="shared" ref="D20:D39" si="0">C20*1.03+1</f>
        <v>286.31</v>
      </c>
      <c r="E20" s="33" t="s">
        <v>46</v>
      </c>
      <c r="F20" s="33" t="s">
        <v>47</v>
      </c>
      <c r="G20" s="35">
        <v>80</v>
      </c>
      <c r="H20" s="33">
        <v>515</v>
      </c>
      <c r="I20" s="34">
        <f t="shared" ref="I20:I39" si="1">H20*1.03+1</f>
        <v>531.45</v>
      </c>
      <c r="J20" s="33" t="s">
        <v>46</v>
      </c>
      <c r="K20" s="33" t="s">
        <v>47</v>
      </c>
      <c r="L20" s="35">
        <v>80</v>
      </c>
      <c r="M20" s="33">
        <v>399</v>
      </c>
      <c r="N20" s="34">
        <f t="shared" ref="N20:N39" si="2">M20*1.03+1</f>
        <v>411.97</v>
      </c>
      <c r="O20" s="33" t="s">
        <v>46</v>
      </c>
    </row>
    <row r="21" ht="15" spans="1:15">
      <c r="A21" s="33"/>
      <c r="B21" s="35">
        <v>85</v>
      </c>
      <c r="C21" s="33">
        <v>277</v>
      </c>
      <c r="D21" s="34">
        <f t="shared" si="0"/>
        <v>286.31</v>
      </c>
      <c r="E21" s="33"/>
      <c r="F21" s="33"/>
      <c r="G21" s="35">
        <v>85</v>
      </c>
      <c r="H21" s="33">
        <v>515</v>
      </c>
      <c r="I21" s="34">
        <f t="shared" si="1"/>
        <v>531.45</v>
      </c>
      <c r="J21" s="33"/>
      <c r="K21" s="33"/>
      <c r="L21" s="35">
        <v>85</v>
      </c>
      <c r="M21" s="33">
        <v>399</v>
      </c>
      <c r="N21" s="34">
        <f t="shared" si="2"/>
        <v>411.97</v>
      </c>
      <c r="O21" s="33"/>
    </row>
    <row r="22" ht="15" spans="1:15">
      <c r="A22" s="33"/>
      <c r="B22" s="35">
        <v>90</v>
      </c>
      <c r="C22" s="33">
        <v>277</v>
      </c>
      <c r="D22" s="34">
        <f t="shared" si="0"/>
        <v>286.31</v>
      </c>
      <c r="E22" s="33"/>
      <c r="F22" s="33"/>
      <c r="G22" s="35">
        <v>90</v>
      </c>
      <c r="H22" s="33">
        <v>515</v>
      </c>
      <c r="I22" s="34">
        <f t="shared" si="1"/>
        <v>531.45</v>
      </c>
      <c r="J22" s="33"/>
      <c r="K22" s="33"/>
      <c r="L22" s="35">
        <v>90</v>
      </c>
      <c r="M22" s="33">
        <v>399</v>
      </c>
      <c r="N22" s="34">
        <f t="shared" si="2"/>
        <v>411.97</v>
      </c>
      <c r="O22" s="33"/>
    </row>
    <row r="23" ht="15" spans="1:15">
      <c r="A23" s="33"/>
      <c r="B23" s="35">
        <v>95</v>
      </c>
      <c r="C23" s="33">
        <v>277</v>
      </c>
      <c r="D23" s="34">
        <f t="shared" si="0"/>
        <v>286.31</v>
      </c>
      <c r="E23" s="33"/>
      <c r="F23" s="33"/>
      <c r="G23" s="35">
        <v>95</v>
      </c>
      <c r="H23" s="33">
        <v>515</v>
      </c>
      <c r="I23" s="34">
        <f t="shared" si="1"/>
        <v>531.45</v>
      </c>
      <c r="J23" s="33"/>
      <c r="K23" s="33"/>
      <c r="L23" s="35">
        <v>95</v>
      </c>
      <c r="M23" s="33">
        <v>399</v>
      </c>
      <c r="N23" s="34">
        <f t="shared" si="2"/>
        <v>411.97</v>
      </c>
      <c r="O23" s="33"/>
    </row>
    <row r="24" ht="15" spans="1:15">
      <c r="A24" s="33"/>
      <c r="B24" s="35">
        <v>100</v>
      </c>
      <c r="C24" s="33">
        <v>277</v>
      </c>
      <c r="D24" s="34">
        <f t="shared" si="0"/>
        <v>286.31</v>
      </c>
      <c r="E24" s="33"/>
      <c r="F24" s="33"/>
      <c r="G24" s="35">
        <v>100</v>
      </c>
      <c r="H24" s="33">
        <v>515</v>
      </c>
      <c r="I24" s="34">
        <f t="shared" si="1"/>
        <v>531.45</v>
      </c>
      <c r="J24" s="33"/>
      <c r="K24" s="33"/>
      <c r="L24" s="35">
        <v>100</v>
      </c>
      <c r="M24" s="33">
        <v>399</v>
      </c>
      <c r="N24" s="34">
        <f t="shared" si="2"/>
        <v>411.97</v>
      </c>
      <c r="O24" s="33"/>
    </row>
    <row r="25" ht="15" spans="1:15">
      <c r="A25" s="33" t="s">
        <v>48</v>
      </c>
      <c r="B25" s="35">
        <v>80</v>
      </c>
      <c r="C25" s="33">
        <v>277</v>
      </c>
      <c r="D25" s="34">
        <f t="shared" si="0"/>
        <v>286.31</v>
      </c>
      <c r="E25" s="33"/>
      <c r="F25" s="33" t="s">
        <v>49</v>
      </c>
      <c r="G25" s="35">
        <v>80</v>
      </c>
      <c r="H25" s="33">
        <v>479</v>
      </c>
      <c r="I25" s="34">
        <f t="shared" si="1"/>
        <v>494.37</v>
      </c>
      <c r="J25" s="33"/>
      <c r="K25" s="33" t="s">
        <v>50</v>
      </c>
      <c r="L25" s="35">
        <v>80</v>
      </c>
      <c r="M25" s="33">
        <v>438</v>
      </c>
      <c r="N25" s="34">
        <f t="shared" si="2"/>
        <v>452.14</v>
      </c>
      <c r="O25" s="33"/>
    </row>
    <row r="26" ht="15" spans="1:15">
      <c r="A26" s="33"/>
      <c r="B26" s="35">
        <v>85</v>
      </c>
      <c r="C26" s="33">
        <v>277</v>
      </c>
      <c r="D26" s="34">
        <f t="shared" si="0"/>
        <v>286.31</v>
      </c>
      <c r="E26" s="33"/>
      <c r="F26" s="33"/>
      <c r="G26" s="35">
        <v>85</v>
      </c>
      <c r="H26" s="33">
        <v>479</v>
      </c>
      <c r="I26" s="34">
        <f t="shared" si="1"/>
        <v>494.37</v>
      </c>
      <c r="J26" s="33"/>
      <c r="K26" s="33"/>
      <c r="L26" s="35">
        <v>85</v>
      </c>
      <c r="M26" s="33">
        <v>438</v>
      </c>
      <c r="N26" s="34">
        <f t="shared" si="2"/>
        <v>452.14</v>
      </c>
      <c r="O26" s="33"/>
    </row>
    <row r="27" ht="15" spans="1:15">
      <c r="A27" s="33"/>
      <c r="B27" s="35">
        <v>90</v>
      </c>
      <c r="C27" s="33">
        <v>277</v>
      </c>
      <c r="D27" s="34">
        <f t="shared" si="0"/>
        <v>286.31</v>
      </c>
      <c r="E27" s="33"/>
      <c r="F27" s="33"/>
      <c r="G27" s="35">
        <v>90</v>
      </c>
      <c r="H27" s="33">
        <v>479</v>
      </c>
      <c r="I27" s="34">
        <f t="shared" si="1"/>
        <v>494.37</v>
      </c>
      <c r="J27" s="33"/>
      <c r="K27" s="33"/>
      <c r="L27" s="35">
        <v>90</v>
      </c>
      <c r="M27" s="33">
        <v>438</v>
      </c>
      <c r="N27" s="34">
        <f t="shared" si="2"/>
        <v>452.14</v>
      </c>
      <c r="O27" s="33"/>
    </row>
    <row r="28" ht="15" spans="1:15">
      <c r="A28" s="33"/>
      <c r="B28" s="35">
        <v>95</v>
      </c>
      <c r="C28" s="33">
        <v>277</v>
      </c>
      <c r="D28" s="34">
        <f t="shared" si="0"/>
        <v>286.31</v>
      </c>
      <c r="E28" s="33"/>
      <c r="F28" s="33"/>
      <c r="G28" s="35">
        <v>95</v>
      </c>
      <c r="H28" s="33">
        <v>479</v>
      </c>
      <c r="I28" s="34">
        <f t="shared" si="1"/>
        <v>494.37</v>
      </c>
      <c r="J28" s="33"/>
      <c r="K28" s="33"/>
      <c r="L28" s="35">
        <v>95</v>
      </c>
      <c r="M28" s="33">
        <v>438</v>
      </c>
      <c r="N28" s="34">
        <f t="shared" si="2"/>
        <v>452.14</v>
      </c>
      <c r="O28" s="33"/>
    </row>
    <row r="29" ht="15" spans="1:15">
      <c r="A29" s="33"/>
      <c r="B29" s="35">
        <v>100</v>
      </c>
      <c r="C29" s="33">
        <v>277</v>
      </c>
      <c r="D29" s="34">
        <f t="shared" si="0"/>
        <v>286.31</v>
      </c>
      <c r="E29" s="33"/>
      <c r="F29" s="33"/>
      <c r="G29" s="35">
        <v>100</v>
      </c>
      <c r="H29" s="33">
        <v>479</v>
      </c>
      <c r="I29" s="34">
        <f t="shared" si="1"/>
        <v>494.37</v>
      </c>
      <c r="J29" s="33"/>
      <c r="K29" s="33"/>
      <c r="L29" s="35">
        <v>100</v>
      </c>
      <c r="M29" s="33">
        <v>438</v>
      </c>
      <c r="N29" s="34">
        <f t="shared" si="2"/>
        <v>452.14</v>
      </c>
      <c r="O29" s="33"/>
    </row>
    <row r="30" ht="15" spans="1:15">
      <c r="A30" s="33" t="s">
        <v>45</v>
      </c>
      <c r="B30" s="35">
        <v>80</v>
      </c>
      <c r="C30" s="33">
        <v>33</v>
      </c>
      <c r="D30" s="34">
        <f t="shared" si="0"/>
        <v>34.99</v>
      </c>
      <c r="E30" s="33" t="s">
        <v>51</v>
      </c>
      <c r="F30" s="33" t="s">
        <v>47</v>
      </c>
      <c r="G30" s="35">
        <v>80</v>
      </c>
      <c r="H30" s="33">
        <v>62</v>
      </c>
      <c r="I30" s="34">
        <f t="shared" si="1"/>
        <v>64.86</v>
      </c>
      <c r="J30" s="33" t="s">
        <v>51</v>
      </c>
      <c r="K30" s="33" t="s">
        <v>47</v>
      </c>
      <c r="L30" s="35">
        <v>80</v>
      </c>
      <c r="M30" s="33">
        <v>47</v>
      </c>
      <c r="N30" s="34">
        <f t="shared" si="2"/>
        <v>49.41</v>
      </c>
      <c r="O30" s="33" t="s">
        <v>51</v>
      </c>
    </row>
    <row r="31" ht="15" spans="1:15">
      <c r="A31" s="33"/>
      <c r="B31" s="35">
        <v>85</v>
      </c>
      <c r="C31" s="33">
        <v>33</v>
      </c>
      <c r="D31" s="34">
        <f t="shared" si="0"/>
        <v>34.99</v>
      </c>
      <c r="E31" s="33"/>
      <c r="F31" s="33"/>
      <c r="G31" s="35">
        <v>85</v>
      </c>
      <c r="H31" s="33">
        <v>62</v>
      </c>
      <c r="I31" s="34">
        <f t="shared" si="1"/>
        <v>64.86</v>
      </c>
      <c r="J31" s="33"/>
      <c r="K31" s="33"/>
      <c r="L31" s="35">
        <v>85</v>
      </c>
      <c r="M31" s="33">
        <v>47</v>
      </c>
      <c r="N31" s="34">
        <f t="shared" si="2"/>
        <v>49.41</v>
      </c>
      <c r="O31" s="33"/>
    </row>
    <row r="32" ht="15" spans="1:15">
      <c r="A32" s="33"/>
      <c r="B32" s="35">
        <v>90</v>
      </c>
      <c r="C32" s="33">
        <v>33</v>
      </c>
      <c r="D32" s="34">
        <f t="shared" si="0"/>
        <v>34.99</v>
      </c>
      <c r="E32" s="33"/>
      <c r="F32" s="33"/>
      <c r="G32" s="35">
        <v>90</v>
      </c>
      <c r="H32" s="33">
        <v>62</v>
      </c>
      <c r="I32" s="34">
        <f t="shared" si="1"/>
        <v>64.86</v>
      </c>
      <c r="J32" s="33"/>
      <c r="K32" s="33"/>
      <c r="L32" s="35">
        <v>90</v>
      </c>
      <c r="M32" s="33">
        <v>47</v>
      </c>
      <c r="N32" s="34">
        <f t="shared" si="2"/>
        <v>49.41</v>
      </c>
      <c r="O32" s="33"/>
    </row>
    <row r="33" ht="15" spans="1:15">
      <c r="A33" s="33"/>
      <c r="B33" s="35">
        <v>95</v>
      </c>
      <c r="C33" s="33">
        <v>33</v>
      </c>
      <c r="D33" s="34">
        <f t="shared" si="0"/>
        <v>34.99</v>
      </c>
      <c r="E33" s="33"/>
      <c r="F33" s="33"/>
      <c r="G33" s="35">
        <v>95</v>
      </c>
      <c r="H33" s="33">
        <v>62</v>
      </c>
      <c r="I33" s="34">
        <f t="shared" si="1"/>
        <v>64.86</v>
      </c>
      <c r="J33" s="33"/>
      <c r="K33" s="33"/>
      <c r="L33" s="35">
        <v>95</v>
      </c>
      <c r="M33" s="33">
        <v>47</v>
      </c>
      <c r="N33" s="34">
        <f t="shared" si="2"/>
        <v>49.41</v>
      </c>
      <c r="O33" s="33"/>
    </row>
    <row r="34" ht="15" spans="1:15">
      <c r="A34" s="33"/>
      <c r="B34" s="35">
        <v>100</v>
      </c>
      <c r="C34" s="33">
        <v>33</v>
      </c>
      <c r="D34" s="34">
        <f t="shared" si="0"/>
        <v>34.99</v>
      </c>
      <c r="E34" s="33"/>
      <c r="F34" s="33"/>
      <c r="G34" s="35">
        <v>100</v>
      </c>
      <c r="H34" s="33">
        <v>62</v>
      </c>
      <c r="I34" s="34">
        <f t="shared" si="1"/>
        <v>64.86</v>
      </c>
      <c r="J34" s="33"/>
      <c r="K34" s="33"/>
      <c r="L34" s="35">
        <v>100</v>
      </c>
      <c r="M34" s="33">
        <v>47</v>
      </c>
      <c r="N34" s="34">
        <f t="shared" si="2"/>
        <v>49.41</v>
      </c>
      <c r="O34" s="33"/>
    </row>
    <row r="35" ht="15" spans="1:15">
      <c r="A35" s="33" t="s">
        <v>48</v>
      </c>
      <c r="B35" s="35">
        <v>80</v>
      </c>
      <c r="C35" s="33">
        <v>33</v>
      </c>
      <c r="D35" s="34">
        <f t="shared" si="0"/>
        <v>34.99</v>
      </c>
      <c r="E35" s="33"/>
      <c r="F35" s="33" t="s">
        <v>49</v>
      </c>
      <c r="G35" s="35">
        <v>80</v>
      </c>
      <c r="H35" s="33">
        <v>57</v>
      </c>
      <c r="I35" s="34">
        <f t="shared" si="1"/>
        <v>59.71</v>
      </c>
      <c r="J35" s="33"/>
      <c r="K35" s="33" t="s">
        <v>50</v>
      </c>
      <c r="L35" s="35">
        <v>80</v>
      </c>
      <c r="M35" s="33">
        <v>52</v>
      </c>
      <c r="N35" s="34">
        <f t="shared" si="2"/>
        <v>54.56</v>
      </c>
      <c r="O35" s="33"/>
    </row>
    <row r="36" ht="15" spans="1:15">
      <c r="A36" s="33"/>
      <c r="B36" s="35">
        <v>85</v>
      </c>
      <c r="C36" s="33">
        <v>33</v>
      </c>
      <c r="D36" s="34">
        <f t="shared" si="0"/>
        <v>34.99</v>
      </c>
      <c r="E36" s="33"/>
      <c r="F36" s="33"/>
      <c r="G36" s="35">
        <v>85</v>
      </c>
      <c r="H36" s="33">
        <v>57</v>
      </c>
      <c r="I36" s="34">
        <f t="shared" si="1"/>
        <v>59.71</v>
      </c>
      <c r="J36" s="33"/>
      <c r="K36" s="33"/>
      <c r="L36" s="35">
        <v>85</v>
      </c>
      <c r="M36" s="33">
        <v>52</v>
      </c>
      <c r="N36" s="34">
        <f t="shared" si="2"/>
        <v>54.56</v>
      </c>
      <c r="O36" s="33"/>
    </row>
    <row r="37" ht="15" spans="1:15">
      <c r="A37" s="33"/>
      <c r="B37" s="35">
        <v>90</v>
      </c>
      <c r="C37" s="33">
        <v>33</v>
      </c>
      <c r="D37" s="34">
        <f t="shared" si="0"/>
        <v>34.99</v>
      </c>
      <c r="E37" s="33"/>
      <c r="F37" s="33"/>
      <c r="G37" s="35">
        <v>90</v>
      </c>
      <c r="H37" s="33">
        <v>57</v>
      </c>
      <c r="I37" s="34">
        <f t="shared" si="1"/>
        <v>59.71</v>
      </c>
      <c r="J37" s="33"/>
      <c r="K37" s="33"/>
      <c r="L37" s="35">
        <v>90</v>
      </c>
      <c r="M37" s="33">
        <v>52</v>
      </c>
      <c r="N37" s="34">
        <f t="shared" si="2"/>
        <v>54.56</v>
      </c>
      <c r="O37" s="33"/>
    </row>
    <row r="38" ht="15" spans="1:15">
      <c r="A38" s="33"/>
      <c r="B38" s="35">
        <v>95</v>
      </c>
      <c r="C38" s="33">
        <v>33</v>
      </c>
      <c r="D38" s="34">
        <f t="shared" si="0"/>
        <v>34.99</v>
      </c>
      <c r="E38" s="33"/>
      <c r="F38" s="33"/>
      <c r="G38" s="35">
        <v>95</v>
      </c>
      <c r="H38" s="33">
        <v>57</v>
      </c>
      <c r="I38" s="34">
        <f t="shared" si="1"/>
        <v>59.71</v>
      </c>
      <c r="J38" s="33"/>
      <c r="K38" s="33"/>
      <c r="L38" s="35">
        <v>95</v>
      </c>
      <c r="M38" s="33">
        <v>52</v>
      </c>
      <c r="N38" s="34">
        <f t="shared" si="2"/>
        <v>54.56</v>
      </c>
      <c r="O38" s="33"/>
    </row>
    <row r="39" ht="15" spans="1:15">
      <c r="A39" s="33"/>
      <c r="B39" s="35">
        <v>100</v>
      </c>
      <c r="C39" s="33">
        <v>33</v>
      </c>
      <c r="D39" s="34">
        <f t="shared" si="0"/>
        <v>34.99</v>
      </c>
      <c r="E39" s="33"/>
      <c r="F39" s="33"/>
      <c r="G39" s="35">
        <v>100</v>
      </c>
      <c r="H39" s="33">
        <v>57</v>
      </c>
      <c r="I39" s="34">
        <f t="shared" si="1"/>
        <v>59.71</v>
      </c>
      <c r="J39" s="33"/>
      <c r="K39" s="33"/>
      <c r="L39" s="35">
        <v>100</v>
      </c>
      <c r="M39" s="33">
        <v>52</v>
      </c>
      <c r="N39" s="34">
        <f t="shared" si="2"/>
        <v>54.56</v>
      </c>
      <c r="O39" s="33"/>
    </row>
    <row r="40" spans="1:15">
      <c r="A40" s="33" t="s">
        <v>38</v>
      </c>
      <c r="B40" s="33"/>
      <c r="C40" s="33">
        <f t="shared" ref="C40:I40" si="3">SUM(C20:C39)</f>
        <v>3100</v>
      </c>
      <c r="D40" s="34">
        <f t="shared" si="3"/>
        <v>3213</v>
      </c>
      <c r="E40" s="33"/>
      <c r="F40" s="33" t="s">
        <v>38</v>
      </c>
      <c r="G40" s="33"/>
      <c r="H40" s="33">
        <f t="shared" si="3"/>
        <v>5565</v>
      </c>
      <c r="I40" s="34">
        <f t="shared" si="3"/>
        <v>5751.95</v>
      </c>
      <c r="J40" s="33"/>
      <c r="K40" s="33" t="s">
        <v>38</v>
      </c>
      <c r="L40" s="33"/>
      <c r="M40" s="33">
        <f>SUM(M20:M39)</f>
        <v>4680</v>
      </c>
      <c r="N40" s="34">
        <f>SUM(N20:N39)</f>
        <v>4840.4</v>
      </c>
      <c r="O40" s="33"/>
    </row>
    <row r="42" spans="1:15">
      <c r="A42" s="33" t="s">
        <v>52</v>
      </c>
      <c r="B42" s="33"/>
      <c r="C42" s="33"/>
      <c r="D42" s="33"/>
      <c r="E42" s="33"/>
      <c r="F42" s="30" t="s">
        <v>53</v>
      </c>
      <c r="G42" s="31"/>
      <c r="H42" s="31"/>
      <c r="I42" s="31"/>
      <c r="J42" s="32"/>
      <c r="K42" s="30" t="s">
        <v>54</v>
      </c>
      <c r="L42" s="31"/>
      <c r="M42" s="31"/>
      <c r="N42" s="31"/>
      <c r="O42" s="32"/>
    </row>
    <row r="43" spans="1:15">
      <c r="A43" s="33" t="s">
        <v>42</v>
      </c>
      <c r="B43" s="33" t="s">
        <v>43</v>
      </c>
      <c r="C43" s="33" t="s">
        <v>18</v>
      </c>
      <c r="D43" s="34" t="s">
        <v>44</v>
      </c>
      <c r="E43" s="33"/>
      <c r="F43" s="33" t="s">
        <v>42</v>
      </c>
      <c r="G43" s="33" t="s">
        <v>43</v>
      </c>
      <c r="H43" s="33" t="s">
        <v>18</v>
      </c>
      <c r="I43" s="34" t="s">
        <v>44</v>
      </c>
      <c r="J43" s="33"/>
      <c r="K43" s="33" t="s">
        <v>42</v>
      </c>
      <c r="L43" s="33" t="s">
        <v>43</v>
      </c>
      <c r="M43" s="33" t="s">
        <v>18</v>
      </c>
      <c r="N43" s="34" t="s">
        <v>44</v>
      </c>
      <c r="O43" s="33"/>
    </row>
    <row r="44" ht="15" spans="1:15">
      <c r="A44" s="36" t="s">
        <v>47</v>
      </c>
      <c r="B44" s="35">
        <v>80</v>
      </c>
      <c r="C44" s="33">
        <v>399</v>
      </c>
      <c r="D44" s="34">
        <f t="shared" ref="D44:D53" si="4">C44*1.03+1</f>
        <v>411.97</v>
      </c>
      <c r="E44" s="33" t="s">
        <v>46</v>
      </c>
      <c r="F44" s="37" t="s">
        <v>47</v>
      </c>
      <c r="G44" s="35">
        <v>80</v>
      </c>
      <c r="H44" s="33">
        <v>277</v>
      </c>
      <c r="I44" s="34">
        <f t="shared" ref="I44:I53" si="5">H44*1.03+1</f>
        <v>286.31</v>
      </c>
      <c r="J44" s="33" t="s">
        <v>46</v>
      </c>
      <c r="K44" s="36" t="s">
        <v>47</v>
      </c>
      <c r="L44" s="35">
        <v>80</v>
      </c>
      <c r="M44" s="33">
        <v>277</v>
      </c>
      <c r="N44" s="34">
        <f t="shared" ref="N44:N53" si="6">M44*1.03+1</f>
        <v>286.31</v>
      </c>
      <c r="O44" s="38" t="s">
        <v>46</v>
      </c>
    </row>
    <row r="45" ht="15" spans="1:15">
      <c r="A45" s="36"/>
      <c r="B45" s="35">
        <v>85</v>
      </c>
      <c r="C45" s="33">
        <v>399</v>
      </c>
      <c r="D45" s="34">
        <f t="shared" si="4"/>
        <v>411.97</v>
      </c>
      <c r="E45" s="33"/>
      <c r="F45" s="37"/>
      <c r="G45" s="35">
        <v>85</v>
      </c>
      <c r="H45" s="33">
        <v>277</v>
      </c>
      <c r="I45" s="34">
        <f t="shared" si="5"/>
        <v>286.31</v>
      </c>
      <c r="J45" s="33"/>
      <c r="K45" s="36"/>
      <c r="L45" s="35">
        <v>85</v>
      </c>
      <c r="M45" s="33">
        <v>277</v>
      </c>
      <c r="N45" s="34">
        <f t="shared" si="6"/>
        <v>286.31</v>
      </c>
      <c r="O45" s="39"/>
    </row>
    <row r="46" ht="15" spans="1:15">
      <c r="A46" s="36"/>
      <c r="B46" s="35">
        <v>90</v>
      </c>
      <c r="C46" s="33">
        <v>399</v>
      </c>
      <c r="D46" s="34">
        <f t="shared" si="4"/>
        <v>411.97</v>
      </c>
      <c r="E46" s="33"/>
      <c r="F46" s="37"/>
      <c r="G46" s="35">
        <v>90</v>
      </c>
      <c r="H46" s="33">
        <v>277</v>
      </c>
      <c r="I46" s="34">
        <f t="shared" si="5"/>
        <v>286.31</v>
      </c>
      <c r="J46" s="33"/>
      <c r="K46" s="36"/>
      <c r="L46" s="35">
        <v>90</v>
      </c>
      <c r="M46" s="33">
        <v>277</v>
      </c>
      <c r="N46" s="34">
        <f t="shared" si="6"/>
        <v>286.31</v>
      </c>
      <c r="O46" s="39"/>
    </row>
    <row r="47" ht="15" spans="1:15">
      <c r="A47" s="36"/>
      <c r="B47" s="35">
        <v>95</v>
      </c>
      <c r="C47" s="33">
        <v>399</v>
      </c>
      <c r="D47" s="34">
        <f t="shared" si="4"/>
        <v>411.97</v>
      </c>
      <c r="E47" s="33"/>
      <c r="F47" s="37"/>
      <c r="G47" s="35">
        <v>95</v>
      </c>
      <c r="H47" s="33">
        <v>277</v>
      </c>
      <c r="I47" s="34">
        <f t="shared" si="5"/>
        <v>286.31</v>
      </c>
      <c r="J47" s="33"/>
      <c r="K47" s="36"/>
      <c r="L47" s="35">
        <v>95</v>
      </c>
      <c r="M47" s="33">
        <v>277</v>
      </c>
      <c r="N47" s="34">
        <f t="shared" si="6"/>
        <v>286.31</v>
      </c>
      <c r="O47" s="39"/>
    </row>
    <row r="48" ht="15" spans="1:15">
      <c r="A48" s="36"/>
      <c r="B48" s="35">
        <v>100</v>
      </c>
      <c r="C48" s="33">
        <v>399</v>
      </c>
      <c r="D48" s="34">
        <f t="shared" si="4"/>
        <v>411.97</v>
      </c>
      <c r="E48" s="33"/>
      <c r="F48" s="37"/>
      <c r="G48" s="35">
        <v>100</v>
      </c>
      <c r="H48" s="33">
        <v>277</v>
      </c>
      <c r="I48" s="34">
        <f t="shared" si="5"/>
        <v>286.31</v>
      </c>
      <c r="J48" s="33"/>
      <c r="K48" s="36"/>
      <c r="L48" s="35">
        <v>100</v>
      </c>
      <c r="M48" s="33">
        <v>277</v>
      </c>
      <c r="N48" s="34">
        <f t="shared" si="6"/>
        <v>286.31</v>
      </c>
      <c r="O48" s="40"/>
    </row>
    <row r="49" ht="15" spans="1:15">
      <c r="A49" s="36" t="s">
        <v>47</v>
      </c>
      <c r="B49" s="35">
        <v>80</v>
      </c>
      <c r="C49" s="33">
        <v>47</v>
      </c>
      <c r="D49" s="34">
        <f t="shared" si="4"/>
        <v>49.41</v>
      </c>
      <c r="E49" s="33" t="s">
        <v>51</v>
      </c>
      <c r="F49" s="33" t="s">
        <v>47</v>
      </c>
      <c r="G49" s="35">
        <v>80</v>
      </c>
      <c r="H49" s="33">
        <v>33</v>
      </c>
      <c r="I49" s="34">
        <f t="shared" si="5"/>
        <v>34.99</v>
      </c>
      <c r="J49" s="33" t="s">
        <v>51</v>
      </c>
      <c r="K49" s="36" t="s">
        <v>47</v>
      </c>
      <c r="L49" s="35">
        <v>80</v>
      </c>
      <c r="M49" s="33">
        <v>33</v>
      </c>
      <c r="N49" s="34">
        <f t="shared" si="6"/>
        <v>34.99</v>
      </c>
      <c r="O49" s="38" t="s">
        <v>51</v>
      </c>
    </row>
    <row r="50" ht="15" spans="1:15">
      <c r="A50" s="36"/>
      <c r="B50" s="35">
        <v>85</v>
      </c>
      <c r="C50" s="33">
        <v>47</v>
      </c>
      <c r="D50" s="34">
        <f t="shared" si="4"/>
        <v>49.41</v>
      </c>
      <c r="E50" s="33"/>
      <c r="F50" s="33"/>
      <c r="G50" s="35">
        <v>85</v>
      </c>
      <c r="H50" s="33">
        <v>33</v>
      </c>
      <c r="I50" s="34">
        <f t="shared" si="5"/>
        <v>34.99</v>
      </c>
      <c r="J50" s="33"/>
      <c r="K50" s="36"/>
      <c r="L50" s="35">
        <v>85</v>
      </c>
      <c r="M50" s="33">
        <v>33</v>
      </c>
      <c r="N50" s="34">
        <f t="shared" si="6"/>
        <v>34.99</v>
      </c>
      <c r="O50" s="39"/>
    </row>
    <row r="51" ht="15" spans="1:15">
      <c r="A51" s="36"/>
      <c r="B51" s="35">
        <v>90</v>
      </c>
      <c r="C51" s="33">
        <v>47</v>
      </c>
      <c r="D51" s="34">
        <f t="shared" si="4"/>
        <v>49.41</v>
      </c>
      <c r="E51" s="33"/>
      <c r="F51" s="33"/>
      <c r="G51" s="35">
        <v>90</v>
      </c>
      <c r="H51" s="33">
        <v>33</v>
      </c>
      <c r="I51" s="34">
        <f t="shared" si="5"/>
        <v>34.99</v>
      </c>
      <c r="J51" s="33"/>
      <c r="K51" s="36"/>
      <c r="L51" s="35">
        <v>90</v>
      </c>
      <c r="M51" s="33">
        <v>33</v>
      </c>
      <c r="N51" s="34">
        <f t="shared" si="6"/>
        <v>34.99</v>
      </c>
      <c r="O51" s="39"/>
    </row>
    <row r="52" ht="15" spans="1:15">
      <c r="A52" s="36"/>
      <c r="B52" s="35">
        <v>95</v>
      </c>
      <c r="C52" s="33">
        <v>47</v>
      </c>
      <c r="D52" s="34">
        <f t="shared" si="4"/>
        <v>49.41</v>
      </c>
      <c r="E52" s="33"/>
      <c r="F52" s="33"/>
      <c r="G52" s="35">
        <v>95</v>
      </c>
      <c r="H52" s="33">
        <v>33</v>
      </c>
      <c r="I52" s="34">
        <f t="shared" si="5"/>
        <v>34.99</v>
      </c>
      <c r="J52" s="33"/>
      <c r="K52" s="36"/>
      <c r="L52" s="35">
        <v>95</v>
      </c>
      <c r="M52" s="33">
        <v>33</v>
      </c>
      <c r="N52" s="34">
        <f t="shared" si="6"/>
        <v>34.99</v>
      </c>
      <c r="O52" s="39"/>
    </row>
    <row r="53" ht="15" spans="1:15">
      <c r="A53" s="36"/>
      <c r="B53" s="35">
        <v>100</v>
      </c>
      <c r="C53" s="33">
        <v>47</v>
      </c>
      <c r="D53" s="34">
        <f t="shared" si="4"/>
        <v>49.41</v>
      </c>
      <c r="E53" s="33"/>
      <c r="F53" s="33"/>
      <c r="G53" s="35">
        <v>100</v>
      </c>
      <c r="H53" s="33">
        <v>33</v>
      </c>
      <c r="I53" s="34">
        <f t="shared" si="5"/>
        <v>34.99</v>
      </c>
      <c r="J53" s="33"/>
      <c r="K53" s="36"/>
      <c r="L53" s="35">
        <v>100</v>
      </c>
      <c r="M53" s="33">
        <v>33</v>
      </c>
      <c r="N53" s="34">
        <f t="shared" si="6"/>
        <v>34.99</v>
      </c>
      <c r="O53" s="40"/>
    </row>
    <row r="54" spans="1:15">
      <c r="A54" s="33" t="s">
        <v>38</v>
      </c>
      <c r="B54" s="33"/>
      <c r="C54" s="33">
        <f t="shared" ref="C54:I54" si="7">SUM(C44:C53)</f>
        <v>2230</v>
      </c>
      <c r="D54" s="34">
        <f t="shared" si="7"/>
        <v>2306.9</v>
      </c>
      <c r="E54" s="33"/>
      <c r="F54" s="33" t="s">
        <v>38</v>
      </c>
      <c r="G54" s="33"/>
      <c r="H54" s="33">
        <f t="shared" si="7"/>
        <v>1550</v>
      </c>
      <c r="I54" s="34">
        <f t="shared" si="7"/>
        <v>1606.5</v>
      </c>
      <c r="J54" s="33"/>
      <c r="K54" s="33" t="s">
        <v>38</v>
      </c>
      <c r="L54" s="33"/>
      <c r="M54" s="33">
        <f>SUM(M44:M53)</f>
        <v>1550</v>
      </c>
      <c r="N54" s="34">
        <f>SUM(N44:N53)</f>
        <v>1606.5</v>
      </c>
      <c r="O54" s="33"/>
    </row>
    <row r="56" spans="1:10">
      <c r="A56" s="30" t="s">
        <v>55</v>
      </c>
      <c r="B56" s="31"/>
      <c r="C56" s="31"/>
      <c r="D56" s="31"/>
      <c r="E56" s="32"/>
      <c r="F56" s="30" t="s">
        <v>56</v>
      </c>
      <c r="G56" s="31"/>
      <c r="H56" s="31"/>
      <c r="I56" s="31"/>
      <c r="J56" s="32"/>
    </row>
    <row r="57" spans="1:10">
      <c r="A57" s="33" t="s">
        <v>42</v>
      </c>
      <c r="B57" s="33" t="s">
        <v>43</v>
      </c>
      <c r="C57" s="33" t="s">
        <v>18</v>
      </c>
      <c r="D57" s="34" t="s">
        <v>44</v>
      </c>
      <c r="E57" s="33"/>
      <c r="F57" s="33" t="s">
        <v>42</v>
      </c>
      <c r="G57" s="33" t="s">
        <v>43</v>
      </c>
      <c r="H57" s="33" t="s">
        <v>18</v>
      </c>
      <c r="I57" s="34" t="s">
        <v>44</v>
      </c>
      <c r="J57" s="33"/>
    </row>
    <row r="58" ht="15" spans="1:10">
      <c r="A58" s="36" t="s">
        <v>47</v>
      </c>
      <c r="B58" s="35">
        <v>80</v>
      </c>
      <c r="C58" s="33">
        <v>277</v>
      </c>
      <c r="D58" s="34">
        <f t="shared" ref="D58:D67" si="8">C58*1.03+1</f>
        <v>286.31</v>
      </c>
      <c r="E58" s="38" t="s">
        <v>46</v>
      </c>
      <c r="F58" s="37" t="s">
        <v>57</v>
      </c>
      <c r="G58" s="35">
        <v>80</v>
      </c>
      <c r="H58" s="33">
        <v>449</v>
      </c>
      <c r="I58" s="34">
        <f t="shared" ref="I58:I67" si="9">H58*1.03+1</f>
        <v>463.47</v>
      </c>
      <c r="J58" s="38" t="s">
        <v>46</v>
      </c>
    </row>
    <row r="59" ht="15" spans="1:10">
      <c r="A59" s="36"/>
      <c r="B59" s="35">
        <v>85</v>
      </c>
      <c r="C59" s="33">
        <v>277</v>
      </c>
      <c r="D59" s="34">
        <f t="shared" si="8"/>
        <v>286.31</v>
      </c>
      <c r="E59" s="39"/>
      <c r="F59" s="37"/>
      <c r="G59" s="35">
        <v>85</v>
      </c>
      <c r="H59" s="33">
        <v>449</v>
      </c>
      <c r="I59" s="34">
        <f t="shared" si="9"/>
        <v>463.47</v>
      </c>
      <c r="J59" s="39"/>
    </row>
    <row r="60" ht="15" spans="1:10">
      <c r="A60" s="36"/>
      <c r="B60" s="35">
        <v>90</v>
      </c>
      <c r="C60" s="33">
        <v>277</v>
      </c>
      <c r="D60" s="34">
        <f t="shared" si="8"/>
        <v>286.31</v>
      </c>
      <c r="E60" s="39"/>
      <c r="F60" s="37"/>
      <c r="G60" s="35">
        <v>90</v>
      </c>
      <c r="H60" s="33">
        <v>449</v>
      </c>
      <c r="I60" s="34">
        <f t="shared" si="9"/>
        <v>463.47</v>
      </c>
      <c r="J60" s="39"/>
    </row>
    <row r="61" ht="15" spans="1:10">
      <c r="A61" s="36"/>
      <c r="B61" s="35">
        <v>95</v>
      </c>
      <c r="C61" s="33">
        <v>277</v>
      </c>
      <c r="D61" s="34">
        <f t="shared" si="8"/>
        <v>286.31</v>
      </c>
      <c r="E61" s="39"/>
      <c r="F61" s="37"/>
      <c r="G61" s="35">
        <v>95</v>
      </c>
      <c r="H61" s="33">
        <v>449</v>
      </c>
      <c r="I61" s="34">
        <f t="shared" si="9"/>
        <v>463.47</v>
      </c>
      <c r="J61" s="39"/>
    </row>
    <row r="62" ht="15" spans="1:10">
      <c r="A62" s="36"/>
      <c r="B62" s="35">
        <v>100</v>
      </c>
      <c r="C62" s="33">
        <v>277</v>
      </c>
      <c r="D62" s="34">
        <f t="shared" si="8"/>
        <v>286.31</v>
      </c>
      <c r="E62" s="40"/>
      <c r="F62" s="37"/>
      <c r="G62" s="35">
        <v>100</v>
      </c>
      <c r="H62" s="33">
        <v>449</v>
      </c>
      <c r="I62" s="34">
        <f t="shared" si="9"/>
        <v>463.47</v>
      </c>
      <c r="J62" s="40"/>
    </row>
    <row r="63" ht="15" spans="1:10">
      <c r="A63" s="36" t="s">
        <v>47</v>
      </c>
      <c r="B63" s="35">
        <v>80</v>
      </c>
      <c r="C63" s="33">
        <v>33</v>
      </c>
      <c r="D63" s="34">
        <f t="shared" si="8"/>
        <v>34.99</v>
      </c>
      <c r="E63" s="38" t="s">
        <v>51</v>
      </c>
      <c r="F63" s="37" t="s">
        <v>57</v>
      </c>
      <c r="G63" s="35">
        <v>80</v>
      </c>
      <c r="H63" s="33">
        <v>54</v>
      </c>
      <c r="I63" s="34">
        <f t="shared" si="9"/>
        <v>56.62</v>
      </c>
      <c r="J63" s="38" t="s">
        <v>51</v>
      </c>
    </row>
    <row r="64" ht="15" spans="1:10">
      <c r="A64" s="36"/>
      <c r="B64" s="35">
        <v>85</v>
      </c>
      <c r="C64" s="33">
        <v>33</v>
      </c>
      <c r="D64" s="34">
        <f t="shared" si="8"/>
        <v>34.99</v>
      </c>
      <c r="E64" s="39"/>
      <c r="F64" s="37"/>
      <c r="G64" s="35">
        <v>85</v>
      </c>
      <c r="H64" s="33">
        <v>54</v>
      </c>
      <c r="I64" s="34">
        <f t="shared" si="9"/>
        <v>56.62</v>
      </c>
      <c r="J64" s="39"/>
    </row>
    <row r="65" ht="15" spans="1:10">
      <c r="A65" s="36"/>
      <c r="B65" s="35">
        <v>90</v>
      </c>
      <c r="C65" s="33">
        <v>33</v>
      </c>
      <c r="D65" s="34">
        <f t="shared" si="8"/>
        <v>34.99</v>
      </c>
      <c r="E65" s="39"/>
      <c r="F65" s="37"/>
      <c r="G65" s="35">
        <v>90</v>
      </c>
      <c r="H65" s="33">
        <v>54</v>
      </c>
      <c r="I65" s="34">
        <f t="shared" si="9"/>
        <v>56.62</v>
      </c>
      <c r="J65" s="39"/>
    </row>
    <row r="66" ht="15" spans="1:10">
      <c r="A66" s="36"/>
      <c r="B66" s="35">
        <v>95</v>
      </c>
      <c r="C66" s="33">
        <v>33</v>
      </c>
      <c r="D66" s="34">
        <f t="shared" si="8"/>
        <v>34.99</v>
      </c>
      <c r="E66" s="39"/>
      <c r="F66" s="37"/>
      <c r="G66" s="35">
        <v>95</v>
      </c>
      <c r="H66" s="33">
        <v>54</v>
      </c>
      <c r="I66" s="34">
        <f t="shared" si="9"/>
        <v>56.62</v>
      </c>
      <c r="J66" s="39"/>
    </row>
    <row r="67" ht="15" spans="1:10">
      <c r="A67" s="36"/>
      <c r="B67" s="35">
        <v>100</v>
      </c>
      <c r="C67" s="33">
        <v>33</v>
      </c>
      <c r="D67" s="34">
        <f t="shared" si="8"/>
        <v>34.99</v>
      </c>
      <c r="E67" s="40"/>
      <c r="F67" s="37"/>
      <c r="G67" s="35">
        <v>100</v>
      </c>
      <c r="H67" s="33">
        <v>54</v>
      </c>
      <c r="I67" s="34">
        <f t="shared" si="9"/>
        <v>56.62</v>
      </c>
      <c r="J67" s="40"/>
    </row>
    <row r="68" spans="1:10">
      <c r="A68" s="33" t="s">
        <v>38</v>
      </c>
      <c r="B68" s="33"/>
      <c r="C68" s="33">
        <f t="shared" ref="C68:I68" si="10">SUM(C58:C67)</f>
        <v>1550</v>
      </c>
      <c r="D68" s="34">
        <f t="shared" si="10"/>
        <v>1606.5</v>
      </c>
      <c r="E68" s="33"/>
      <c r="F68" s="33" t="s">
        <v>38</v>
      </c>
      <c r="G68" s="33"/>
      <c r="H68" s="33">
        <f t="shared" si="10"/>
        <v>2515</v>
      </c>
      <c r="I68" s="34">
        <f t="shared" si="10"/>
        <v>2600.45</v>
      </c>
      <c r="J68" s="33"/>
    </row>
  </sheetData>
  <mergeCells count="54">
    <mergeCell ref="A1:K1"/>
    <mergeCell ref="A2:D2"/>
    <mergeCell ref="E2:K2"/>
    <mergeCell ref="A18:E18"/>
    <mergeCell ref="F18:J18"/>
    <mergeCell ref="K18:O18"/>
    <mergeCell ref="A42:E42"/>
    <mergeCell ref="F42:J42"/>
    <mergeCell ref="K42:O42"/>
    <mergeCell ref="A56:E56"/>
    <mergeCell ref="F56:J56"/>
    <mergeCell ref="A8:A15"/>
    <mergeCell ref="A20:A24"/>
    <mergeCell ref="A25:A29"/>
    <mergeCell ref="A30:A34"/>
    <mergeCell ref="A35:A39"/>
    <mergeCell ref="A44:A48"/>
    <mergeCell ref="A49:A53"/>
    <mergeCell ref="A58:A62"/>
    <mergeCell ref="A63:A67"/>
    <mergeCell ref="B8:B15"/>
    <mergeCell ref="C8:C15"/>
    <mergeCell ref="E20:E29"/>
    <mergeCell ref="E30:E39"/>
    <mergeCell ref="E44:E48"/>
    <mergeCell ref="E49:E53"/>
    <mergeCell ref="E58:E62"/>
    <mergeCell ref="E63:E67"/>
    <mergeCell ref="F20:F24"/>
    <mergeCell ref="F25:F29"/>
    <mergeCell ref="F30:F34"/>
    <mergeCell ref="F35:F39"/>
    <mergeCell ref="F44:F48"/>
    <mergeCell ref="F49:F53"/>
    <mergeCell ref="F58:F62"/>
    <mergeCell ref="F63:F67"/>
    <mergeCell ref="J20:J29"/>
    <mergeCell ref="J30:J39"/>
    <mergeCell ref="J44:J48"/>
    <mergeCell ref="J49:J53"/>
    <mergeCell ref="J58:J62"/>
    <mergeCell ref="J63:J67"/>
    <mergeCell ref="K20:K24"/>
    <mergeCell ref="K25:K29"/>
    <mergeCell ref="K30:K34"/>
    <mergeCell ref="K35:K39"/>
    <mergeCell ref="K44:K48"/>
    <mergeCell ref="K49:K53"/>
    <mergeCell ref="O20:O29"/>
    <mergeCell ref="O30:O39"/>
    <mergeCell ref="O44:O48"/>
    <mergeCell ref="O49:O53"/>
    <mergeCell ref="A3:D4"/>
    <mergeCell ref="E3:K4"/>
  </mergeCells>
  <pageMargins left="0.7" right="0.7" top="0.75" bottom="0.75" header="0.3" footer="0.3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2024-07-25T05:50:04Z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33B31B3C2FDE4053A6460A68D5F5CA76_12</vt:lpwstr>
  </property>
</Properties>
</file>