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<sst xmlns="http://schemas.openxmlformats.org/spreadsheetml/2006/main" count="39" uniqueCount="37">
  <si>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</si>
  <si>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</si>
  <si>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</si>
  <si>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73527051629707</t>
  </si>
  <si>
    <t>中通快递</t>
  </si>
  <si>
    <t>陈国良，13906695501，宁波市镇海区蛟川街道五里牌340号方兴鞋业内4幢三楼萌启迪服饰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</si>
  <si>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</si>
  <si>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</si>
  <si>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</si>
  <si>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</si>
  <si>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</si>
  <si>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</si>
  <si>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</si>
  <si>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</si>
  <si>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</si>
  <si>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</si>
  <si>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</si>
  <si>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</si>
  <si>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</si>
  <si>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</si>
  <si>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</si>
  <si>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</si>
  <si>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</si>
  <si>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</si>
  <si>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</si>
  <si>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</si>
  <si>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</si>
  <si>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</si>
  <si>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</si>
  <si>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</si>
  <si>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萌启迪003</t>
  </si>
  <si>
    <t>浅粉色葫芦别针，2400</t>
  </si>
  <si>
    <t>PO#006435，SAJD001 款</t>
  </si>
  <si>
    <t>浅粉色</t>
  </si>
  <si>
    <t>14*36*9</t>
  </si>
  <si>
    <t>萌启迪004</t>
  </si>
  <si>
    <t>PO#006436，SAJD002 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</si>
</sst>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shrinkToFit="1"/>
    </xf>
    <xf numFmtId="0" fontId="11" fillId="2" borderId="5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372110</xdr:colOff>
      <xdr:row>5</xdr:row>
      <xdr:rowOff>153035</xdr:rowOff>
    </xdr:from>
    <xdr:to>
      <xdr:col>18</xdr:col>
      <xdr:colOff>1019175</xdr:colOff>
      <xdr:row>8</xdr:row>
      <xdr:rowOff>790575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71265" y="2057400"/>
          <a:ext cx="3324225" cy="2799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571500</xdr:colOff>
      <xdr:row>5</xdr:row>
      <xdr:rowOff>187325</xdr:rowOff>
    </xdr:from>
    <xdr:to>
      <xdr:col>15</xdr:col>
      <xdr:colOff>218440</xdr:colOff>
      <xdr:row>8</xdr:row>
      <xdr:rowOff>828675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775055" y="2091690"/>
          <a:ext cx="2542540" cy="280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Q10" sqref="Q10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45481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4" t="s">
        <v>28</v>
      </c>
      <c r="L7" s="17" t="s">
        <v>29</v>
      </c>
    </row>
    <row r="8" s="2" customFormat="1" ht="132" customHeight="1" spans="1:12">
      <c r="A8" s="22" t="s">
        <v>30</v>
      </c>
      <c r="B8" s="22" t="s">
        <v>31</v>
      </c>
      <c r="C8" s="23" t="s">
        <v>32</v>
      </c>
      <c r="D8" s="24" t="s">
        <v>33</v>
      </c>
      <c r="E8" s="24"/>
      <c r="F8" s="25">
        <v>2400</v>
      </c>
      <c r="G8" s="26">
        <f>+F8*0.005</f>
        <v>12</v>
      </c>
      <c r="H8" s="26">
        <f>+F8+G8</f>
        <v>2412</v>
      </c>
      <c r="I8" s="35">
        <v>1.09</v>
      </c>
      <c r="J8" s="35">
        <v>1.22</v>
      </c>
      <c r="K8" s="35" t="s">
        <v>34</v>
      </c>
      <c r="L8" s="35">
        <v>1</v>
      </c>
    </row>
    <row r="9" s="2" customFormat="1" ht="74" customHeight="1" spans="1:12">
      <c r="A9" s="22" t="s">
        <v>35</v>
      </c>
      <c r="B9" s="22" t="s">
        <v>31</v>
      </c>
      <c r="C9" s="23" t="s">
        <v>36</v>
      </c>
      <c r="D9" s="24" t="s">
        <v>33</v>
      </c>
      <c r="E9" s="24"/>
      <c r="F9" s="25">
        <v>2400</v>
      </c>
      <c r="G9" s="26">
        <f>+F9*0.005</f>
        <v>12</v>
      </c>
      <c r="H9" s="26">
        <f>+F9+G9</f>
        <v>2412</v>
      </c>
      <c r="I9" s="36"/>
      <c r="J9" s="36"/>
      <c r="K9" s="36"/>
      <c r="L9" s="36"/>
    </row>
    <row r="10" s="2" customFormat="1" ht="74" customHeight="1" spans="1:12">
      <c r="A10" s="23"/>
      <c r="B10" s="23"/>
      <c r="C10" s="23"/>
      <c r="D10" s="24"/>
      <c r="E10" s="24"/>
      <c r="F10" s="25"/>
      <c r="G10" s="26"/>
      <c r="H10" s="26"/>
      <c r="I10" s="37"/>
      <c r="J10" s="37"/>
      <c r="K10" s="37"/>
      <c r="L10" s="37"/>
    </row>
    <row r="11" spans="1:12">
      <c r="A11" s="27"/>
      <c r="B11" s="27"/>
      <c r="C11" s="28"/>
      <c r="D11" s="29"/>
      <c r="E11" s="29"/>
      <c r="F11" s="29">
        <f>SUM(F8:F10)</f>
        <v>4800</v>
      </c>
      <c r="G11" s="30">
        <f>SUM(G8:G10)</f>
        <v>24</v>
      </c>
      <c r="H11" s="30">
        <f>SUM(H8:H10)</f>
        <v>4824</v>
      </c>
      <c r="I11" s="29"/>
      <c r="J11" s="29">
        <f>SUM(J8:J10)</f>
        <v>1.22</v>
      </c>
      <c r="K11" s="38"/>
      <c r="L11" s="29">
        <f>SUM(L8:L10)</f>
        <v>1</v>
      </c>
    </row>
    <row r="13" spans="3:3">
      <c r="C13" s="31"/>
    </row>
  </sheetData>
  <mergeCells count="9">
    <mergeCell ref="A1:L1"/>
    <mergeCell ref="A2:L2"/>
    <mergeCell ref="E3:F3"/>
    <mergeCell ref="E4:F4"/>
    <mergeCell ref="J5:L5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scale="7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2024-07-09T07:41:48Z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