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G11" i="1"/>
  <c r="H10" i="1"/>
  <c r="G10" i="1"/>
  <c r="H9" i="1"/>
  <c r="H8" i="1"/>
  <c r="G13" i="1" l="1"/>
  <c r="G9" i="1"/>
  <c r="G12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<sst xmlns="http://schemas.openxmlformats.org/spreadsheetml/2006/main" count="118" uniqueCount="60">
  <si>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</si>
  <si>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</si>
  <si>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</si>
  <si>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</si>
  <si>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</si>
  <si>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</si>
  <si>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</si>
  <si>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</si>
  <si>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</si>
  <si>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</si>
  <si>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</si>
  <si>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</si>
  <si>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</si>
  <si>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</si>
  <si>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</si>
  <si>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</si>
  <si>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</si>
  <si>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</si>
  <si>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</si>
  <si>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</si>
  <si>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</si>
  <si>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</si>
  <si>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</si>
  <si>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</si>
  <si>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</si>
  <si>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</si>
  <si>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</si>
  <si>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</si>
  <si>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</si>
  <si>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</si>
  <si>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</si>
  <si>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</si>
  <si>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</si>
  <si>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</si>
  <si>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</si>
  <si>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</si>
  <si>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</si>
  <si>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</si>
  <si>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</si>
  <si>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</si>
  <si>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</si>
  <si>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</si>
  <si>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</si>
  <si>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</si>
  <si>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</si>
  <si>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</si>
  <si>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</si>
  <si>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</si>
  <si>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</si>
  <si>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</si>
  <si>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PO-50323</t>
    <phoneticPr fontId="25" type="noConversion"/>
  </si>
  <si>
    <t>4786-299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</si>
  <si>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</si>
  <si>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</si>
  <si>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</si>
  <si>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</si>
  <si>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4786-299-800</t>
    <phoneticPr fontId="25" type="noConversion"/>
  </si>
  <si>
    <t>价格牌+034吊粒</t>
    <phoneticPr fontId="25" type="noConversion"/>
  </si>
  <si>
    <t>1-1</t>
    <phoneticPr fontId="25" type="noConversion"/>
  </si>
  <si>
    <t>SF1540418231140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</si>
</sst>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10" sqref="N10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45510</v>
      </c>
      <c r="F3" s="46"/>
      <c r="G3" s="17"/>
    </row>
    <row r="4" spans="1:14" ht="29.1" customHeight="1">
      <c r="D4" s="20" t="s">
        <v>3</v>
      </c>
      <c r="E4" s="47" t="s">
        <v>59</v>
      </c>
      <c r="F4" s="48"/>
      <c r="I4" s="49" t="s">
        <v>55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800</v>
      </c>
      <c r="E8" s="28" t="s">
        <v>29</v>
      </c>
      <c r="F8" s="29">
        <v>275</v>
      </c>
      <c r="G8" s="30">
        <f t="shared" ref="G8:G13" si="0">H8-F8</f>
        <v>13.75</v>
      </c>
      <c r="H8" s="31">
        <f t="shared" ref="H8:H13" si="1">F8*1.05</f>
        <v>288.75</v>
      </c>
      <c r="I8" s="69">
        <v>1</v>
      </c>
      <c r="J8" s="69" t="s">
        <v>53</v>
      </c>
      <c r="K8" s="69" t="s">
        <v>53</v>
      </c>
      <c r="L8" s="69" t="s">
        <v>54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357</v>
      </c>
      <c r="G9" s="30">
        <f t="shared" si="0"/>
        <v>17.850000000000023</v>
      </c>
      <c r="H9" s="31">
        <f t="shared" si="1"/>
        <v>374.85</v>
      </c>
      <c r="I9" s="70"/>
      <c r="J9" s="70"/>
      <c r="K9" s="70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337</v>
      </c>
      <c r="G10" s="30">
        <f t="shared" si="0"/>
        <v>16.850000000000023</v>
      </c>
      <c r="H10" s="31">
        <f t="shared" si="1"/>
        <v>353.85</v>
      </c>
      <c r="I10" s="70"/>
      <c r="J10" s="70"/>
      <c r="K10" s="70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265</v>
      </c>
      <c r="G11" s="30">
        <f t="shared" si="0"/>
        <v>13.25</v>
      </c>
      <c r="H11" s="31">
        <f t="shared" si="1"/>
        <v>278.25</v>
      </c>
      <c r="I11" s="70"/>
      <c r="J11" s="70"/>
      <c r="K11" s="70"/>
      <c r="L11" s="70"/>
    </row>
    <row r="12" spans="1:14" ht="30" customHeight="1">
      <c r="A12" s="40"/>
      <c r="B12" s="41"/>
      <c r="C12" s="40"/>
      <c r="D12" s="40"/>
      <c r="E12" s="28" t="s">
        <v>33</v>
      </c>
      <c r="F12" s="29">
        <v>194</v>
      </c>
      <c r="G12" s="30">
        <f t="shared" si="0"/>
        <v>9.7000000000000171</v>
      </c>
      <c r="H12" s="31">
        <f t="shared" si="1"/>
        <v>203.70000000000002</v>
      </c>
      <c r="I12" s="70"/>
      <c r="J12" s="70"/>
      <c r="K12" s="70"/>
      <c r="L12" s="70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800</v>
      </c>
      <c r="E13" s="32" t="s">
        <v>34</v>
      </c>
      <c r="F13" s="29">
        <v>1428</v>
      </c>
      <c r="G13" s="30">
        <f t="shared" si="0"/>
        <v>71.400000000000091</v>
      </c>
      <c r="H13" s="33">
        <f t="shared" si="1"/>
        <v>1499.4</v>
      </c>
      <c r="I13" s="71"/>
      <c r="J13" s="71"/>
      <c r="K13" s="71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3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55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50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56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58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 t="s">
        <v>53</v>
      </c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54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53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 t="s">
        <v>53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2024-08-06T09:18:11Z</cp:lastPrinted>
  <dcterms:created xsi:type="dcterms:W3CDTF">2017-02-25T05:34:00Z</dcterms:created>
  <dcterms:modified xsi:type="dcterms:W3CDTF">2024-08-06T09:18:58Z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