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80197 " sheetId="7" r:id="rId1"/>
  </sheets>
  <externalReferences>
    <externalReference r:id="rId2"/>
  </externalReferences>
  <definedNames>
    <definedName name="_xlnm._FilterDatabase" localSheetId="0" hidden="1">'S24080197 '!$H$8:$H$45</definedName>
    <definedName name="Ext">[1]LUT!$G$2</definedName>
    <definedName name="Gender">[1]LUT!$I$1:$BI$1</definedName>
    <definedName name="_xlnm.Print_Area" localSheetId="0">'S24080197 '!$A$1:$M$45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<sst xmlns="http://schemas.openxmlformats.org/spreadsheetml/2006/main" count="106" uniqueCount="76">
  <si>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</si>
  <si>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</si>
  <si>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</si>
  <si>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SF3108647282019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</si>
  <si>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</si>
  <si>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</si>
  <si>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</si>
  <si>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</si>
  <si>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</si>
  <si>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</si>
  <si>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</si>
  <si>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</si>
  <si>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</si>
  <si>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</si>
  <si>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</si>
  <si>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</si>
  <si>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</si>
  <si>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</si>
  <si>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</si>
  <si>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</si>
  <si>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</si>
  <si>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</si>
  <si>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</si>
  <si>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</si>
  <si>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</si>
  <si>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</si>
  <si>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</si>
  <si>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</si>
  <si>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</si>
  <si>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S24080197</t>
  </si>
  <si>
    <t>PID-2K33E2</t>
  </si>
  <si>
    <t>12334/4240132</t>
  </si>
  <si>
    <t>金色</t>
  </si>
  <si>
    <t>XS</t>
  </si>
  <si>
    <r>
      <t>2</t>
    </r>
    <r>
      <rPr>
        <b/>
        <sz val="10"/>
        <color rgb="FFFF0000"/>
        <rFont val="宋体"/>
        <charset val="134"/>
      </rPr>
      <t>箱</t>
    </r>
  </si>
  <si>
    <t>018002717</t>
  </si>
  <si>
    <t>S</t>
  </si>
  <si>
    <t>018004227</t>
  </si>
  <si>
    <t>M</t>
  </si>
  <si>
    <t>018003115</t>
  </si>
  <si>
    <t>L</t>
  </si>
  <si>
    <t>018001997</t>
  </si>
  <si>
    <t>XL</t>
  </si>
  <si>
    <t>018007975</t>
  </si>
  <si>
    <t>XXL</t>
  </si>
  <si>
    <t>018003276</t>
  </si>
  <si>
    <t>018008487</t>
  </si>
  <si>
    <t>018002757</t>
  </si>
  <si>
    <t>018004872</t>
  </si>
  <si>
    <t>018004137</t>
  </si>
  <si>
    <t>018003357</t>
  </si>
  <si>
    <t>018002512</t>
  </si>
  <si>
    <t>018003038</t>
  </si>
  <si>
    <t>018005062</t>
  </si>
  <si>
    <t>018008699</t>
  </si>
  <si>
    <t>018002260</t>
  </si>
  <si>
    <t>018001991</t>
  </si>
  <si>
    <t>018006801</t>
  </si>
  <si>
    <t>018007881</t>
  </si>
  <si>
    <t>018008795</t>
  </si>
  <si>
    <t>018002517</t>
  </si>
  <si>
    <t>018005464</t>
  </si>
  <si>
    <t>018003918</t>
  </si>
  <si>
    <t>018002081</t>
  </si>
  <si>
    <t>018002505</t>
  </si>
  <si>
    <t>018006579</t>
  </si>
  <si>
    <t>018008634</t>
  </si>
  <si>
    <t>018007376</t>
  </si>
  <si>
    <t>018008349</t>
  </si>
  <si>
    <t>018006392</t>
  </si>
  <si>
    <t>018003436</t>
  </si>
  <si>
    <t>018003716</t>
  </si>
  <si>
    <t>018003280</t>
  </si>
  <si>
    <t>018005908</t>
  </si>
  <si>
    <t>018002106</t>
  </si>
  <si>
    <t>018007010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</si>
</sst>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b/>
      <sz val="10"/>
      <color rgb="FFFF0000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1"/>
      <name val="Calibri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9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2" fillId="0" borderId="0"/>
    <xf numFmtId="0" fontId="41" fillId="0" borderId="0"/>
    <xf numFmtId="0" fontId="12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52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52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52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5" fillId="0" borderId="4" xfId="52" applyNumberFormat="1" applyFont="1" applyFill="1" applyBorder="1" applyAlignment="1">
      <alignment horizontal="center" vertical="center" wrapText="1"/>
    </xf>
    <xf numFmtId="177" fontId="12" fillId="0" borderId="4" xfId="52" applyNumberFormat="1" applyFont="1" applyFill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center"/>
    </xf>
    <xf numFmtId="49" fontId="15" fillId="0" borderId="5" xfId="52" applyNumberFormat="1" applyFont="1" applyFill="1" applyBorder="1" applyAlignment="1">
      <alignment horizontal="center" vertical="center" wrapText="1"/>
    </xf>
    <xf numFmtId="177" fontId="12" fillId="0" borderId="5" xfId="52" applyNumberFormat="1" applyFont="1" applyFill="1" applyBorder="1" applyAlignment="1">
      <alignment horizontal="center" vertical="center" wrapText="1"/>
    </xf>
    <xf numFmtId="49" fontId="15" fillId="0" borderId="3" xfId="52" applyNumberFormat="1" applyFont="1" applyFill="1" applyBorder="1" applyAlignment="1">
      <alignment horizontal="center" vertical="center" wrapText="1"/>
    </xf>
    <xf numFmtId="177" fontId="12" fillId="0" borderId="3" xfId="52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77" fontId="16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57974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134620</xdr:colOff>
      <xdr:row>0</xdr:row>
      <xdr:rowOff>247650</xdr:rowOff>
    </xdr:from>
    <xdr:to>
      <xdr:col>11</xdr:col>
      <xdr:colOff>313690</xdr:colOff>
      <xdr:row>3</xdr:row>
      <xdr:rowOff>219075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44285" y="247650"/>
          <a:ext cx="2124075" cy="838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tabSelected="1" view="pageBreakPreview" zoomScaleNormal="100" topLeftCell="A4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2.75" style="2" customWidth="1"/>
    <col min="4" max="4" width="8.6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1.25" style="4" customWidth="1"/>
    <col min="10" max="10" width="7.36666666666667" style="5" customWidth="1"/>
    <col min="11" max="11" width="6.90833333333333" style="5" customWidth="1"/>
    <col min="12" max="12" width="15.1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45518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42" t="s">
        <v>13</v>
      </c>
      <c r="K6" s="42" t="s">
        <v>14</v>
      </c>
      <c r="L6" s="15" t="s">
        <v>15</v>
      </c>
      <c r="M6" s="43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17" t="s">
        <v>24</v>
      </c>
      <c r="I7" s="19" t="s">
        <v>25</v>
      </c>
      <c r="J7" s="42" t="s">
        <v>26</v>
      </c>
      <c r="K7" s="42" t="s">
        <v>27</v>
      </c>
      <c r="L7" s="15" t="s">
        <v>28</v>
      </c>
      <c r="M7" s="44"/>
    </row>
    <row r="8" s="1" customFormat="1" ht="14" customHeight="1" spans="1:13">
      <c r="A8" s="20" t="s">
        <v>29</v>
      </c>
      <c r="B8" s="21" t="s">
        <v>30</v>
      </c>
      <c r="C8" s="20" t="s">
        <v>31</v>
      </c>
      <c r="D8" s="22" t="s">
        <v>32</v>
      </c>
      <c r="E8" s="23" t="s">
        <v>33</v>
      </c>
      <c r="F8" s="24">
        <v>711</v>
      </c>
      <c r="G8" s="25">
        <f>H8-F8</f>
        <v>289</v>
      </c>
      <c r="H8" s="26">
        <v>1000</v>
      </c>
      <c r="I8" s="45" t="s">
        <v>34</v>
      </c>
      <c r="J8" s="46"/>
      <c r="K8" s="46"/>
      <c r="L8" s="47" t="s">
        <v>35</v>
      </c>
      <c r="M8" s="43"/>
    </row>
    <row r="9" s="1" customFormat="1" ht="14" customHeight="1" spans="1:13">
      <c r="A9" s="27"/>
      <c r="B9" s="28"/>
      <c r="C9" s="27"/>
      <c r="D9" s="29"/>
      <c r="E9" s="23" t="s">
        <v>36</v>
      </c>
      <c r="F9" s="24">
        <v>733</v>
      </c>
      <c r="G9" s="25">
        <f t="shared" ref="G9:G43" si="0">H9-F9</f>
        <v>267</v>
      </c>
      <c r="H9" s="26">
        <v>1000</v>
      </c>
      <c r="I9" s="48"/>
      <c r="J9" s="49"/>
      <c r="K9" s="49"/>
      <c r="L9" s="47" t="s">
        <v>37</v>
      </c>
      <c r="M9" s="43"/>
    </row>
    <row r="10" s="1" customFormat="1" ht="14" customHeight="1" spans="1:13">
      <c r="A10" s="27"/>
      <c r="B10" s="28"/>
      <c r="C10" s="27"/>
      <c r="D10" s="29"/>
      <c r="E10" s="23" t="s">
        <v>38</v>
      </c>
      <c r="F10" s="24">
        <v>742</v>
      </c>
      <c r="G10" s="25">
        <f t="shared" si="0"/>
        <v>258</v>
      </c>
      <c r="H10" s="26">
        <v>1000</v>
      </c>
      <c r="I10" s="48"/>
      <c r="J10" s="49"/>
      <c r="K10" s="49"/>
      <c r="L10" s="47" t="s">
        <v>39</v>
      </c>
      <c r="M10" s="43"/>
    </row>
    <row r="11" s="1" customFormat="1" ht="14" customHeight="1" spans="1:13">
      <c r="A11" s="27"/>
      <c r="B11" s="28"/>
      <c r="C11" s="27"/>
      <c r="D11" s="29"/>
      <c r="E11" s="23" t="s">
        <v>40</v>
      </c>
      <c r="F11" s="24">
        <v>747</v>
      </c>
      <c r="G11" s="25">
        <f t="shared" si="0"/>
        <v>253</v>
      </c>
      <c r="H11" s="26">
        <v>1000</v>
      </c>
      <c r="I11" s="48"/>
      <c r="J11" s="49"/>
      <c r="K11" s="49"/>
      <c r="L11" s="47" t="s">
        <v>41</v>
      </c>
      <c r="M11" s="43"/>
    </row>
    <row r="12" s="1" customFormat="1" ht="14" customHeight="1" spans="1:13">
      <c r="A12" s="27"/>
      <c r="B12" s="28"/>
      <c r="C12" s="27"/>
      <c r="D12" s="29"/>
      <c r="E12" s="23" t="s">
        <v>42</v>
      </c>
      <c r="F12" s="24">
        <v>814</v>
      </c>
      <c r="G12" s="25">
        <f t="shared" si="0"/>
        <v>186</v>
      </c>
      <c r="H12" s="26">
        <v>1000</v>
      </c>
      <c r="I12" s="48"/>
      <c r="J12" s="49"/>
      <c r="K12" s="49"/>
      <c r="L12" s="47" t="s">
        <v>43</v>
      </c>
      <c r="M12" s="43"/>
    </row>
    <row r="13" s="1" customFormat="1" ht="14" customHeight="1" spans="1:13">
      <c r="A13" s="27"/>
      <c r="B13" s="28"/>
      <c r="C13" s="27"/>
      <c r="D13" s="29"/>
      <c r="E13" s="23" t="s">
        <v>44</v>
      </c>
      <c r="F13" s="24">
        <v>800</v>
      </c>
      <c r="G13" s="25">
        <f t="shared" si="0"/>
        <v>200</v>
      </c>
      <c r="H13" s="26">
        <v>1000</v>
      </c>
      <c r="I13" s="48"/>
      <c r="J13" s="49"/>
      <c r="K13" s="49"/>
      <c r="L13" s="47" t="s">
        <v>45</v>
      </c>
      <c r="M13" s="43"/>
    </row>
    <row r="14" s="1" customFormat="1" ht="14" customHeight="1" spans="1:13">
      <c r="A14" s="27"/>
      <c r="B14" s="28"/>
      <c r="C14" s="27"/>
      <c r="D14" s="29"/>
      <c r="E14" s="23" t="s">
        <v>33</v>
      </c>
      <c r="F14" s="23">
        <v>662</v>
      </c>
      <c r="G14" s="25">
        <f t="shared" si="0"/>
        <v>138</v>
      </c>
      <c r="H14" s="26">
        <v>800</v>
      </c>
      <c r="I14" s="48"/>
      <c r="J14" s="49"/>
      <c r="K14" s="49"/>
      <c r="L14" s="47" t="s">
        <v>46</v>
      </c>
      <c r="M14" s="43"/>
    </row>
    <row r="15" s="1" customFormat="1" ht="14" customHeight="1" spans="1:13">
      <c r="A15" s="27"/>
      <c r="B15" s="28"/>
      <c r="C15" s="27"/>
      <c r="D15" s="29"/>
      <c r="E15" s="23" t="s">
        <v>36</v>
      </c>
      <c r="F15" s="24">
        <v>1653</v>
      </c>
      <c r="G15" s="25">
        <f t="shared" si="0"/>
        <v>347</v>
      </c>
      <c r="H15" s="26">
        <v>2000</v>
      </c>
      <c r="I15" s="48"/>
      <c r="J15" s="49"/>
      <c r="K15" s="49"/>
      <c r="L15" s="47" t="s">
        <v>47</v>
      </c>
      <c r="M15" s="43"/>
    </row>
    <row r="16" s="1" customFormat="1" ht="14" customHeight="1" spans="1:13">
      <c r="A16" s="27"/>
      <c r="B16" s="28"/>
      <c r="C16" s="27"/>
      <c r="D16" s="29"/>
      <c r="E16" s="23" t="s">
        <v>38</v>
      </c>
      <c r="F16" s="24">
        <v>4210</v>
      </c>
      <c r="G16" s="25">
        <f t="shared" si="0"/>
        <v>190</v>
      </c>
      <c r="H16" s="26">
        <v>4400</v>
      </c>
      <c r="I16" s="48"/>
      <c r="J16" s="49"/>
      <c r="K16" s="49"/>
      <c r="L16" s="47" t="s">
        <v>48</v>
      </c>
      <c r="M16" s="43"/>
    </row>
    <row r="17" s="1" customFormat="1" ht="14" customHeight="1" spans="1:13">
      <c r="A17" s="27"/>
      <c r="B17" s="28"/>
      <c r="C17" s="27"/>
      <c r="D17" s="29"/>
      <c r="E17" s="23" t="s">
        <v>40</v>
      </c>
      <c r="F17" s="24">
        <v>560</v>
      </c>
      <c r="G17" s="25">
        <f t="shared" si="0"/>
        <v>240</v>
      </c>
      <c r="H17" s="26">
        <v>800</v>
      </c>
      <c r="I17" s="48"/>
      <c r="J17" s="49"/>
      <c r="K17" s="49"/>
      <c r="L17" s="47" t="s">
        <v>49</v>
      </c>
      <c r="M17" s="43"/>
    </row>
    <row r="18" s="1" customFormat="1" ht="14" customHeight="1" spans="1:13">
      <c r="A18" s="27"/>
      <c r="B18" s="28"/>
      <c r="C18" s="27"/>
      <c r="D18" s="29"/>
      <c r="E18" s="23" t="s">
        <v>42</v>
      </c>
      <c r="F18" s="23">
        <v>573</v>
      </c>
      <c r="G18" s="25">
        <f t="shared" si="0"/>
        <v>227</v>
      </c>
      <c r="H18" s="26">
        <v>800</v>
      </c>
      <c r="I18" s="48"/>
      <c r="J18" s="49"/>
      <c r="K18" s="49"/>
      <c r="L18" s="47" t="s">
        <v>50</v>
      </c>
      <c r="M18" s="43"/>
    </row>
    <row r="19" s="1" customFormat="1" ht="14" customHeight="1" spans="1:13">
      <c r="A19" s="27"/>
      <c r="B19" s="28"/>
      <c r="C19" s="27"/>
      <c r="D19" s="29"/>
      <c r="E19" s="23" t="s">
        <v>44</v>
      </c>
      <c r="F19" s="24">
        <v>2300</v>
      </c>
      <c r="G19" s="25">
        <f t="shared" si="0"/>
        <v>160</v>
      </c>
      <c r="H19" s="26">
        <v>2460</v>
      </c>
      <c r="I19" s="48"/>
      <c r="J19" s="49"/>
      <c r="K19" s="49"/>
      <c r="L19" s="47" t="s">
        <v>51</v>
      </c>
      <c r="M19" s="43"/>
    </row>
    <row r="20" s="1" customFormat="1" ht="14" customHeight="1" spans="1:13">
      <c r="A20" s="27"/>
      <c r="B20" s="28"/>
      <c r="C20" s="27"/>
      <c r="D20" s="29"/>
      <c r="E20" s="23" t="s">
        <v>33</v>
      </c>
      <c r="F20" s="24">
        <v>2278</v>
      </c>
      <c r="G20" s="25">
        <f t="shared" si="0"/>
        <v>182</v>
      </c>
      <c r="H20" s="26">
        <v>2460</v>
      </c>
      <c r="I20" s="48"/>
      <c r="J20" s="49"/>
      <c r="K20" s="49"/>
      <c r="L20" s="47" t="s">
        <v>52</v>
      </c>
      <c r="M20" s="43"/>
    </row>
    <row r="21" s="1" customFormat="1" ht="14" customHeight="1" spans="1:13">
      <c r="A21" s="27"/>
      <c r="B21" s="28"/>
      <c r="C21" s="27"/>
      <c r="D21" s="29"/>
      <c r="E21" s="23" t="s">
        <v>36</v>
      </c>
      <c r="F21" s="24">
        <v>2415</v>
      </c>
      <c r="G21" s="25">
        <f t="shared" si="0"/>
        <v>585</v>
      </c>
      <c r="H21" s="26">
        <v>3000</v>
      </c>
      <c r="I21" s="48"/>
      <c r="J21" s="49"/>
      <c r="K21" s="49"/>
      <c r="L21" s="47" t="s">
        <v>53</v>
      </c>
      <c r="M21" s="43"/>
    </row>
    <row r="22" s="1" customFormat="1" ht="14" customHeight="1" spans="1:13">
      <c r="A22" s="27"/>
      <c r="B22" s="28"/>
      <c r="C22" s="27"/>
      <c r="D22" s="29"/>
      <c r="E22" s="23" t="s">
        <v>38</v>
      </c>
      <c r="F22" s="24">
        <v>1630</v>
      </c>
      <c r="G22" s="25">
        <f t="shared" si="0"/>
        <v>370</v>
      </c>
      <c r="H22" s="26">
        <v>2000</v>
      </c>
      <c r="I22" s="48"/>
      <c r="J22" s="49"/>
      <c r="K22" s="49"/>
      <c r="L22" s="47" t="s">
        <v>54</v>
      </c>
      <c r="M22" s="43"/>
    </row>
    <row r="23" s="1" customFormat="1" ht="14" customHeight="1" spans="1:13">
      <c r="A23" s="27"/>
      <c r="B23" s="28"/>
      <c r="C23" s="27"/>
      <c r="D23" s="29"/>
      <c r="E23" s="23" t="s">
        <v>40</v>
      </c>
      <c r="F23" s="24">
        <v>2270</v>
      </c>
      <c r="G23" s="25">
        <f t="shared" si="0"/>
        <v>180</v>
      </c>
      <c r="H23" s="26">
        <v>2450</v>
      </c>
      <c r="I23" s="48"/>
      <c r="J23" s="49"/>
      <c r="K23" s="49"/>
      <c r="L23" s="47" t="s">
        <v>55</v>
      </c>
      <c r="M23" s="43"/>
    </row>
    <row r="24" s="1" customFormat="1" ht="14" customHeight="1" spans="1:13">
      <c r="A24" s="27"/>
      <c r="B24" s="28"/>
      <c r="C24" s="27"/>
      <c r="D24" s="29"/>
      <c r="E24" s="23" t="s">
        <v>42</v>
      </c>
      <c r="F24" s="24">
        <v>2210</v>
      </c>
      <c r="G24" s="25">
        <f t="shared" si="0"/>
        <v>250</v>
      </c>
      <c r="H24" s="26">
        <v>2460</v>
      </c>
      <c r="I24" s="48"/>
      <c r="J24" s="49"/>
      <c r="K24" s="49"/>
      <c r="L24" s="47" t="s">
        <v>56</v>
      </c>
      <c r="M24" s="43"/>
    </row>
    <row r="25" s="1" customFormat="1" ht="14" customHeight="1" spans="1:13">
      <c r="A25" s="27"/>
      <c r="B25" s="28"/>
      <c r="C25" s="27"/>
      <c r="D25" s="29"/>
      <c r="E25" s="23" t="s">
        <v>44</v>
      </c>
      <c r="F25" s="24">
        <v>1610</v>
      </c>
      <c r="G25" s="25">
        <f t="shared" si="0"/>
        <v>390</v>
      </c>
      <c r="H25" s="26">
        <v>2000</v>
      </c>
      <c r="I25" s="48"/>
      <c r="J25" s="49"/>
      <c r="K25" s="49"/>
      <c r="L25" s="47" t="s">
        <v>57</v>
      </c>
      <c r="M25" s="43"/>
    </row>
    <row r="26" s="1" customFormat="1" ht="14" customHeight="1" spans="1:13">
      <c r="A26" s="27"/>
      <c r="B26" s="28"/>
      <c r="C26" s="27"/>
      <c r="D26" s="29"/>
      <c r="E26" s="23" t="s">
        <v>33</v>
      </c>
      <c r="F26" s="24">
        <v>1713</v>
      </c>
      <c r="G26" s="25">
        <f t="shared" si="0"/>
        <v>287</v>
      </c>
      <c r="H26" s="26">
        <v>2000</v>
      </c>
      <c r="I26" s="48"/>
      <c r="J26" s="49"/>
      <c r="K26" s="49"/>
      <c r="L26" s="47" t="s">
        <v>58</v>
      </c>
      <c r="M26" s="43"/>
    </row>
    <row r="27" s="1" customFormat="1" ht="14" customHeight="1" spans="1:13">
      <c r="A27" s="27"/>
      <c r="B27" s="28"/>
      <c r="C27" s="27"/>
      <c r="D27" s="29"/>
      <c r="E27" s="23" t="s">
        <v>36</v>
      </c>
      <c r="F27" s="24">
        <v>2409</v>
      </c>
      <c r="G27" s="25">
        <f t="shared" si="0"/>
        <v>191</v>
      </c>
      <c r="H27" s="26">
        <v>2600</v>
      </c>
      <c r="I27" s="48"/>
      <c r="J27" s="49"/>
      <c r="K27" s="49"/>
      <c r="L27" s="47" t="s">
        <v>59</v>
      </c>
      <c r="M27" s="43"/>
    </row>
    <row r="28" s="1" customFormat="1" ht="14" customHeight="1" spans="1:13">
      <c r="A28" s="27"/>
      <c r="B28" s="28"/>
      <c r="C28" s="27"/>
      <c r="D28" s="29"/>
      <c r="E28" s="23" t="s">
        <v>38</v>
      </c>
      <c r="F28" s="24">
        <v>1895</v>
      </c>
      <c r="G28" s="30">
        <f t="shared" si="0"/>
        <v>-675</v>
      </c>
      <c r="H28" s="31">
        <v>1220</v>
      </c>
      <c r="I28" s="48"/>
      <c r="J28" s="49"/>
      <c r="K28" s="49"/>
      <c r="L28" s="47" t="s">
        <v>60</v>
      </c>
      <c r="M28" s="43"/>
    </row>
    <row r="29" s="1" customFormat="1" ht="14" customHeight="1" spans="1:13">
      <c r="A29" s="27"/>
      <c r="B29" s="28"/>
      <c r="C29" s="27"/>
      <c r="D29" s="29"/>
      <c r="E29" s="23" t="s">
        <v>40</v>
      </c>
      <c r="F29" s="24">
        <v>1781</v>
      </c>
      <c r="G29" s="25">
        <f t="shared" si="0"/>
        <v>219</v>
      </c>
      <c r="H29" s="26">
        <v>2000</v>
      </c>
      <c r="I29" s="48"/>
      <c r="J29" s="49"/>
      <c r="K29" s="49"/>
      <c r="L29" s="47" t="s">
        <v>61</v>
      </c>
      <c r="M29" s="43"/>
    </row>
    <row r="30" s="1" customFormat="1" ht="14" customHeight="1" spans="1:13">
      <c r="A30" s="27"/>
      <c r="B30" s="28"/>
      <c r="C30" s="27"/>
      <c r="D30" s="29"/>
      <c r="E30" s="23" t="s">
        <v>42</v>
      </c>
      <c r="F30" s="24">
        <v>1764</v>
      </c>
      <c r="G30" s="25">
        <f t="shared" si="0"/>
        <v>236</v>
      </c>
      <c r="H30" s="26">
        <v>2000</v>
      </c>
      <c r="I30" s="48"/>
      <c r="J30" s="49"/>
      <c r="K30" s="49"/>
      <c r="L30" s="47" t="s">
        <v>62</v>
      </c>
      <c r="M30" s="43"/>
    </row>
    <row r="31" s="1" customFormat="1" ht="14" customHeight="1" spans="1:13">
      <c r="A31" s="27"/>
      <c r="B31" s="28"/>
      <c r="C31" s="27"/>
      <c r="D31" s="29"/>
      <c r="E31" s="23" t="s">
        <v>44</v>
      </c>
      <c r="F31" s="24">
        <v>1184</v>
      </c>
      <c r="G31" s="25">
        <f t="shared" si="0"/>
        <v>36</v>
      </c>
      <c r="H31" s="26">
        <v>1220</v>
      </c>
      <c r="I31" s="48"/>
      <c r="J31" s="49"/>
      <c r="K31" s="49"/>
      <c r="L31" s="47" t="s">
        <v>63</v>
      </c>
      <c r="M31" s="43"/>
    </row>
    <row r="32" s="1" customFormat="1" ht="14" customHeight="1" spans="1:13">
      <c r="A32" s="27"/>
      <c r="B32" s="28"/>
      <c r="C32" s="27"/>
      <c r="D32" s="29"/>
      <c r="E32" s="23" t="s">
        <v>33</v>
      </c>
      <c r="F32" s="24">
        <v>2075</v>
      </c>
      <c r="G32" s="25">
        <f t="shared" si="0"/>
        <v>385</v>
      </c>
      <c r="H32" s="26">
        <v>2460</v>
      </c>
      <c r="I32" s="48"/>
      <c r="J32" s="49"/>
      <c r="K32" s="49"/>
      <c r="L32" s="47" t="s">
        <v>64</v>
      </c>
      <c r="M32" s="43"/>
    </row>
    <row r="33" s="1" customFormat="1" ht="14" customHeight="1" spans="1:13">
      <c r="A33" s="27"/>
      <c r="B33" s="28"/>
      <c r="C33" s="27"/>
      <c r="D33" s="29"/>
      <c r="E33" s="23" t="s">
        <v>36</v>
      </c>
      <c r="F33" s="24">
        <v>3465</v>
      </c>
      <c r="G33" s="25">
        <f t="shared" si="0"/>
        <v>235</v>
      </c>
      <c r="H33" s="26">
        <v>3700</v>
      </c>
      <c r="I33" s="48"/>
      <c r="J33" s="49"/>
      <c r="K33" s="49"/>
      <c r="L33" s="47" t="s">
        <v>65</v>
      </c>
      <c r="M33" s="43"/>
    </row>
    <row r="34" s="1" customFormat="1" ht="14" customHeight="1" spans="1:13">
      <c r="A34" s="27"/>
      <c r="B34" s="28"/>
      <c r="C34" s="27"/>
      <c r="D34" s="29"/>
      <c r="E34" s="23" t="s">
        <v>38</v>
      </c>
      <c r="F34" s="24">
        <v>2378</v>
      </c>
      <c r="G34" s="25">
        <f t="shared" si="0"/>
        <v>622</v>
      </c>
      <c r="H34" s="26">
        <v>3000</v>
      </c>
      <c r="I34" s="48"/>
      <c r="J34" s="49"/>
      <c r="K34" s="49"/>
      <c r="L34" s="47" t="s">
        <v>66</v>
      </c>
      <c r="M34" s="43"/>
    </row>
    <row r="35" s="1" customFormat="1" ht="14" customHeight="1" spans="1:13">
      <c r="A35" s="27"/>
      <c r="B35" s="28"/>
      <c r="C35" s="27"/>
      <c r="D35" s="29"/>
      <c r="E35" s="23" t="s">
        <v>40</v>
      </c>
      <c r="F35" s="24">
        <v>2686</v>
      </c>
      <c r="G35" s="25">
        <f t="shared" si="0"/>
        <v>314</v>
      </c>
      <c r="H35" s="26">
        <v>3000</v>
      </c>
      <c r="I35" s="48"/>
      <c r="J35" s="49"/>
      <c r="K35" s="49"/>
      <c r="L35" s="47" t="s">
        <v>67</v>
      </c>
      <c r="M35" s="43"/>
    </row>
    <row r="36" s="1" customFormat="1" ht="14" customHeight="1" spans="1:13">
      <c r="A36" s="27"/>
      <c r="B36" s="28"/>
      <c r="C36" s="27"/>
      <c r="D36" s="29"/>
      <c r="E36" s="23" t="s">
        <v>42</v>
      </c>
      <c r="F36" s="24">
        <v>2332</v>
      </c>
      <c r="G36" s="25">
        <f t="shared" si="0"/>
        <v>168</v>
      </c>
      <c r="H36" s="26">
        <v>2500</v>
      </c>
      <c r="I36" s="48"/>
      <c r="J36" s="49"/>
      <c r="K36" s="49"/>
      <c r="L36" s="47" t="s">
        <v>68</v>
      </c>
      <c r="M36" s="43"/>
    </row>
    <row r="37" s="1" customFormat="1" ht="14" customHeight="1" spans="1:13">
      <c r="A37" s="27"/>
      <c r="B37" s="28"/>
      <c r="C37" s="27"/>
      <c r="D37" s="29"/>
      <c r="E37" s="23" t="s">
        <v>44</v>
      </c>
      <c r="F37" s="24">
        <v>1410</v>
      </c>
      <c r="G37" s="25">
        <f t="shared" si="0"/>
        <v>190</v>
      </c>
      <c r="H37" s="26">
        <v>1600</v>
      </c>
      <c r="I37" s="48"/>
      <c r="J37" s="49"/>
      <c r="K37" s="49"/>
      <c r="L37" s="47" t="s">
        <v>69</v>
      </c>
      <c r="M37" s="43"/>
    </row>
    <row r="38" s="1" customFormat="1" ht="14" customHeight="1" spans="1:13">
      <c r="A38" s="27"/>
      <c r="B38" s="28"/>
      <c r="C38" s="27"/>
      <c r="D38" s="29"/>
      <c r="E38" s="23" t="s">
        <v>33</v>
      </c>
      <c r="F38" s="24">
        <v>1828</v>
      </c>
      <c r="G38" s="25">
        <f t="shared" si="0"/>
        <v>172</v>
      </c>
      <c r="H38" s="26">
        <v>2000</v>
      </c>
      <c r="I38" s="48"/>
      <c r="J38" s="49"/>
      <c r="K38" s="49"/>
      <c r="L38" s="47" t="s">
        <v>70</v>
      </c>
      <c r="M38" s="43"/>
    </row>
    <row r="39" s="1" customFormat="1" ht="14" customHeight="1" spans="1:13">
      <c r="A39" s="27"/>
      <c r="B39" s="28"/>
      <c r="C39" s="27"/>
      <c r="D39" s="29"/>
      <c r="E39" s="23" t="s">
        <v>36</v>
      </c>
      <c r="F39" s="24">
        <v>2067</v>
      </c>
      <c r="G39" s="25">
        <f t="shared" si="0"/>
        <v>393</v>
      </c>
      <c r="H39" s="26">
        <v>2460</v>
      </c>
      <c r="I39" s="48"/>
      <c r="J39" s="49"/>
      <c r="K39" s="49"/>
      <c r="L39" s="47" t="s">
        <v>71</v>
      </c>
      <c r="M39" s="43"/>
    </row>
    <row r="40" s="1" customFormat="1" ht="14" customHeight="1" spans="1:13">
      <c r="A40" s="27"/>
      <c r="B40" s="28"/>
      <c r="C40" s="27"/>
      <c r="D40" s="29"/>
      <c r="E40" s="23" t="s">
        <v>38</v>
      </c>
      <c r="F40" s="24">
        <v>3612</v>
      </c>
      <c r="G40" s="25">
        <f t="shared" si="0"/>
        <v>388</v>
      </c>
      <c r="H40" s="26">
        <v>4000</v>
      </c>
      <c r="I40" s="48"/>
      <c r="J40" s="49"/>
      <c r="K40" s="49"/>
      <c r="L40" s="47" t="s">
        <v>72</v>
      </c>
      <c r="M40" s="43"/>
    </row>
    <row r="41" s="1" customFormat="1" ht="14" customHeight="1" spans="1:13">
      <c r="A41" s="27"/>
      <c r="B41" s="28"/>
      <c r="C41" s="27"/>
      <c r="D41" s="29"/>
      <c r="E41" s="23" t="s">
        <v>40</v>
      </c>
      <c r="F41" s="24">
        <v>1984</v>
      </c>
      <c r="G41" s="25">
        <f t="shared" si="0"/>
        <v>116</v>
      </c>
      <c r="H41" s="26">
        <v>2100</v>
      </c>
      <c r="I41" s="48"/>
      <c r="J41" s="49"/>
      <c r="K41" s="49"/>
      <c r="L41" s="47" t="s">
        <v>73</v>
      </c>
      <c r="M41" s="43"/>
    </row>
    <row r="42" s="1" customFormat="1" ht="14" customHeight="1" spans="1:13">
      <c r="A42" s="27"/>
      <c r="B42" s="28"/>
      <c r="C42" s="27"/>
      <c r="D42" s="29"/>
      <c r="E42" s="23" t="s">
        <v>42</v>
      </c>
      <c r="F42" s="24">
        <v>1453</v>
      </c>
      <c r="G42" s="25">
        <f t="shared" si="0"/>
        <v>147</v>
      </c>
      <c r="H42" s="26">
        <v>1600</v>
      </c>
      <c r="I42" s="48"/>
      <c r="J42" s="49"/>
      <c r="K42" s="49"/>
      <c r="L42" s="47" t="s">
        <v>74</v>
      </c>
      <c r="M42" s="43"/>
    </row>
    <row r="43" s="1" customFormat="1" ht="14" customHeight="1" spans="1:13">
      <c r="A43" s="27"/>
      <c r="B43" s="28"/>
      <c r="C43" s="27"/>
      <c r="D43" s="29"/>
      <c r="E43" s="23" t="s">
        <v>44</v>
      </c>
      <c r="F43" s="24">
        <v>1700</v>
      </c>
      <c r="G43" s="25">
        <f t="shared" si="0"/>
        <v>300</v>
      </c>
      <c r="H43" s="26">
        <v>2000</v>
      </c>
      <c r="I43" s="48"/>
      <c r="J43" s="49"/>
      <c r="K43" s="49"/>
      <c r="L43" s="47" t="s">
        <v>75</v>
      </c>
      <c r="M43" s="43"/>
    </row>
    <row r="44" s="1" customFormat="1" ht="16" customHeight="1" spans="1:14">
      <c r="A44" s="32"/>
      <c r="B44" s="33"/>
      <c r="C44" s="34"/>
      <c r="D44" s="32"/>
      <c r="E44" s="35"/>
      <c r="F44" s="36"/>
      <c r="G44" s="37"/>
      <c r="H44" s="26"/>
      <c r="I44" s="50"/>
      <c r="J44" s="51"/>
      <c r="K44" s="51"/>
      <c r="L44" s="33"/>
      <c r="M44" s="43"/>
      <c r="N44" s="52"/>
    </row>
    <row r="45" s="1" customFormat="1" ht="20" customHeight="1" spans="1:12">
      <c r="A45" s="38"/>
      <c r="B45" s="38"/>
      <c r="C45" s="38"/>
      <c r="D45" s="38"/>
      <c r="E45" s="38"/>
      <c r="F45" s="39">
        <f>SUM(F8:F44)</f>
        <v>64654</v>
      </c>
      <c r="G45" s="39">
        <f>SUM(G8:G44)</f>
        <v>8436</v>
      </c>
      <c r="H45" s="40">
        <f>SUM(H8:H44)</f>
        <v>73090</v>
      </c>
      <c r="I45" s="19"/>
      <c r="J45" s="53"/>
      <c r="K45" s="53"/>
      <c r="L45" s="38"/>
    </row>
    <row r="46" spans="8:8">
      <c r="H46" s="41"/>
    </row>
    <row r="48" spans="7:7">
      <c r="G48"/>
    </row>
  </sheetData>
  <mergeCells count="11">
    <mergeCell ref="A1:L1"/>
    <mergeCell ref="A2:L2"/>
    <mergeCell ref="E3:F3"/>
    <mergeCell ref="A8:A43"/>
    <mergeCell ref="B8:B43"/>
    <mergeCell ref="C8:C43"/>
    <mergeCell ref="D8:D43"/>
    <mergeCell ref="I8:I43"/>
    <mergeCell ref="J8:J43"/>
    <mergeCell ref="K8:K43"/>
    <mergeCell ref="M6:M7"/>
  </mergeCells>
  <pageMargins left="0.0784722222222222" right="0.0388888888888889" top="0.0784722222222222" bottom="0.0784722222222222" header="0.118055555555556" footer="0.3"/>
  <pageSetup paperSize="9" scale="74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S24080197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2024-08-14T05:47:54Z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