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<sst xmlns="http://schemas.openxmlformats.org/spreadsheetml/2006/main" count="177" uniqueCount="66">
  <si>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</si>
  <si>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</si>
  <si>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</si>
  <si>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江阴市利恒制衣有限公司江苏省无锡市江阴市祝塘镇万福路6号 王勇18661285666 中通74100460866393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</si>
  <si>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</si>
  <si>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</si>
  <si>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</si>
  <si>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</si>
  <si>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</si>
  <si>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</si>
  <si>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</si>
  <si>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</si>
  <si>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</si>
  <si>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</si>
  <si>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</si>
  <si>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</si>
  <si>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</si>
  <si>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</si>
  <si>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</si>
  <si>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</si>
  <si>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</si>
  <si>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</si>
  <si>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</si>
  <si>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</si>
  <si>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</si>
  <si>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P24070118           </t>
  </si>
  <si>
    <t xml:space="preserve">21 AULTH09845                                     </t>
  </si>
  <si>
    <t xml:space="preserve">S24070070 </t>
  </si>
  <si>
    <t xml:space="preserve">M6608AZ                                                                                             </t>
  </si>
  <si>
    <t xml:space="preserve">21 AULBM10015                                     </t>
  </si>
  <si>
    <t xml:space="preserve">21_AULBM10113                                     </t>
  </si>
  <si>
    <t>总计</t>
  </si>
  <si>
    <t>颜色</t>
  </si>
  <si>
    <t>尺码</t>
  </si>
  <si>
    <t>包装数</t>
  </si>
  <si>
    <t>体积 31*23*23  重6.45KG 
计5751（含ECOM ) 1/4
共4箱</t>
  </si>
  <si>
    <t>尺码段</t>
  </si>
  <si>
    <t>PO号</t>
  </si>
  <si>
    <t>BK81- BLACK</t>
  </si>
  <si>
    <t>S</t>
  </si>
  <si>
    <t>有价格</t>
  </si>
  <si>
    <t>S-3XL</t>
  </si>
  <si>
    <t>其他PO</t>
  </si>
  <si>
    <t>M</t>
  </si>
  <si>
    <t>L</t>
  </si>
  <si>
    <t>XL</t>
  </si>
  <si>
    <t>XXL</t>
  </si>
  <si>
    <t>3XL</t>
  </si>
  <si>
    <t>XS</t>
  </si>
  <si>
    <t>XS-XXL</t>
  </si>
  <si>
    <t>ER105 - ECRU</t>
  </si>
  <si>
    <t>体积 31*23*23  重6.7KG 
计6109（含ECOM ) 2/4</t>
  </si>
  <si>
    <t>S-XXL</t>
  </si>
  <si>
    <t>1398026/1398028/29/30/32/33/1398314/17</t>
  </si>
  <si>
    <t>1398022/23/25</t>
  </si>
  <si>
    <t>GN829 - GREEN</t>
  </si>
  <si>
    <t>体积 32*24*15 重5.35KG 
计4921（含ECOM ) 3/4</t>
  </si>
  <si>
    <t>1398046/48/49/50/1398337</t>
  </si>
  <si>
    <t>1398053/54/55/60/61/1398345</t>
  </si>
  <si>
    <t>GR91 - LT.GREY</t>
  </si>
  <si>
    <t>体积 32*24*15 重4.8KG 
计4340（含ECOM ) 4/4</t>
  </si>
  <si>
    <t>无价格</t>
  </si>
  <si>
    <t>XS-3XL</t>
  </si>
  <si>
    <t>XS，3XL</t>
  </si>
  <si>
    <t>1398038/1398041/42/1398040/1398331/1398329</t>
  </si>
  <si>
    <t>1398056/1398058/1398342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</si>
</sst>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13" fillId="3" borderId="1" xfId="0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13" fillId="3" borderId="4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4"/>
  <sheetViews>
    <sheetView tabSelected="1" workbookViewId="0">
      <selection activeCell="B28" sqref="B28"/>
    </sheetView>
  </sheetViews>
  <sheetFormatPr defaultColWidth="9" defaultRowHeight="13.5"/>
  <cols>
    <col min="1" max="1" width="17.375" customWidth="1"/>
    <col min="2" max="2" width="15.87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6" t="s">
        <v>22</v>
      </c>
      <c r="J7" s="46" t="s">
        <v>23</v>
      </c>
      <c r="K7" s="47" t="s">
        <v>24</v>
      </c>
    </row>
    <row r="8" spans="1:11">
      <c r="A8" s="24" t="s">
        <v>25</v>
      </c>
      <c r="B8" s="24" t="s">
        <v>26</v>
      </c>
      <c r="C8" s="25" t="s">
        <v>27</v>
      </c>
      <c r="D8" s="25" t="s">
        <v>28</v>
      </c>
      <c r="E8" s="24">
        <v>20706</v>
      </c>
      <c r="F8" s="26"/>
      <c r="G8" s="26">
        <v>5751</v>
      </c>
      <c r="H8" s="26">
        <v>1</v>
      </c>
      <c r="I8" s="26"/>
      <c r="J8" s="26">
        <v>6.45</v>
      </c>
      <c r="K8" s="26"/>
    </row>
    <row r="9" spans="1:11">
      <c r="A9" s="24"/>
      <c r="B9" s="24"/>
      <c r="C9" s="27"/>
      <c r="D9" s="27"/>
      <c r="E9" s="24"/>
      <c r="F9" s="26"/>
      <c r="G9" s="26">
        <v>6109</v>
      </c>
      <c r="H9" s="26">
        <v>2</v>
      </c>
      <c r="I9" s="26"/>
      <c r="J9" s="26">
        <v>6.7</v>
      </c>
      <c r="K9" s="26"/>
    </row>
    <row r="10" spans="1:11">
      <c r="A10" s="24"/>
      <c r="B10" s="24"/>
      <c r="C10" s="27"/>
      <c r="D10" s="27"/>
      <c r="E10" s="24"/>
      <c r="F10" s="26"/>
      <c r="G10" s="26">
        <v>4921</v>
      </c>
      <c r="H10" s="26">
        <v>3</v>
      </c>
      <c r="I10" s="26"/>
      <c r="J10" s="26">
        <v>5.35</v>
      </c>
      <c r="K10" s="26"/>
    </row>
    <row r="11" spans="1:11">
      <c r="A11" s="24"/>
      <c r="B11" s="24"/>
      <c r="C11" s="27"/>
      <c r="D11" s="27"/>
      <c r="E11" s="24"/>
      <c r="F11" s="26"/>
      <c r="G11" s="26">
        <v>4340</v>
      </c>
      <c r="H11" s="26">
        <v>4</v>
      </c>
      <c r="I11" s="26"/>
      <c r="J11" s="26">
        <v>4.8</v>
      </c>
      <c r="K11" s="26"/>
    </row>
    <row r="12" spans="1:11">
      <c r="A12" s="24"/>
      <c r="B12" s="24" t="s">
        <v>29</v>
      </c>
      <c r="C12" s="27"/>
      <c r="D12" s="27"/>
      <c r="E12" s="24">
        <v>29202</v>
      </c>
      <c r="F12" s="26"/>
      <c r="G12" s="26">
        <v>14700</v>
      </c>
      <c r="H12" s="26">
        <v>5</v>
      </c>
      <c r="I12" s="26"/>
      <c r="J12" s="26">
        <v>13.1</v>
      </c>
      <c r="K12" s="26"/>
    </row>
    <row r="13" spans="1:11">
      <c r="A13" s="24"/>
      <c r="B13" s="24"/>
      <c r="C13" s="27"/>
      <c r="D13" s="27"/>
      <c r="E13" s="24"/>
      <c r="F13" s="26"/>
      <c r="G13" s="26">
        <v>15700</v>
      </c>
      <c r="H13" s="26">
        <v>6</v>
      </c>
      <c r="I13" s="26"/>
      <c r="J13" s="26">
        <v>14</v>
      </c>
      <c r="K13" s="26"/>
    </row>
    <row r="14" ht="15" spans="1:11">
      <c r="A14" s="24"/>
      <c r="B14" s="24" t="s">
        <v>30</v>
      </c>
      <c r="C14" s="28"/>
      <c r="D14" s="28"/>
      <c r="E14" s="24">
        <v>29202</v>
      </c>
      <c r="F14" s="26"/>
      <c r="G14" s="26">
        <v>30400</v>
      </c>
      <c r="H14" s="26">
        <v>7</v>
      </c>
      <c r="I14" s="26"/>
      <c r="J14" s="26">
        <v>10</v>
      </c>
      <c r="K14" s="26"/>
    </row>
    <row r="15" ht="15" spans="1:11">
      <c r="A15" s="26" t="s">
        <v>31</v>
      </c>
      <c r="B15" s="26"/>
      <c r="C15" s="26"/>
      <c r="D15" s="26"/>
      <c r="E15" s="29">
        <f>SUM(E8:E14)</f>
        <v>79110</v>
      </c>
      <c r="F15" s="30">
        <f>G15-E15</f>
        <v>2811</v>
      </c>
      <c r="G15" s="30">
        <f>SUM(G8:G14)</f>
        <v>81921</v>
      </c>
      <c r="H15" s="30">
        <v>7</v>
      </c>
      <c r="I15" s="30"/>
      <c r="J15" s="30">
        <f>SUM(J8:J14)</f>
        <v>60.4</v>
      </c>
      <c r="K15" s="26"/>
    </row>
    <row r="18" spans="1:10">
      <c r="A18" s="26" t="s">
        <v>32</v>
      </c>
      <c r="B18" s="26" t="s">
        <v>33</v>
      </c>
      <c r="C18" s="31" t="s">
        <v>18</v>
      </c>
      <c r="D18" s="32" t="s">
        <v>34</v>
      </c>
      <c r="E18" s="33" t="s">
        <v>35</v>
      </c>
      <c r="F18" s="34"/>
      <c r="G18" s="34"/>
      <c r="H18" s="26"/>
      <c r="I18" s="26" t="s">
        <v>36</v>
      </c>
      <c r="J18" s="26" t="s">
        <v>37</v>
      </c>
    </row>
    <row r="19" ht="15" spans="1:10">
      <c r="A19" s="26" t="s">
        <v>38</v>
      </c>
      <c r="B19" s="26" t="s">
        <v>39</v>
      </c>
      <c r="C19" s="35">
        <v>389.34</v>
      </c>
      <c r="D19" s="32">
        <f t="shared" ref="D19:D82" si="0">C19*1.02</f>
        <v>397.1268</v>
      </c>
      <c r="E19" s="34"/>
      <c r="F19" s="34"/>
      <c r="G19" s="34"/>
      <c r="H19" s="26" t="s">
        <v>40</v>
      </c>
      <c r="I19" s="26" t="s">
        <v>41</v>
      </c>
      <c r="J19" s="48" t="s">
        <v>42</v>
      </c>
    </row>
    <row r="20" ht="15" spans="1:10">
      <c r="A20" s="26"/>
      <c r="B20" s="30" t="s">
        <v>43</v>
      </c>
      <c r="C20" s="35">
        <v>659.2</v>
      </c>
      <c r="D20" s="32">
        <f t="shared" si="0"/>
        <v>672.384</v>
      </c>
      <c r="E20" s="34"/>
      <c r="F20" s="34"/>
      <c r="G20" s="34"/>
      <c r="H20" s="26"/>
      <c r="I20" s="26"/>
      <c r="J20" s="49"/>
    </row>
    <row r="21" ht="15" spans="1:10">
      <c r="A21" s="26"/>
      <c r="B21" s="26" t="s">
        <v>44</v>
      </c>
      <c r="C21" s="35">
        <v>809.58</v>
      </c>
      <c r="D21" s="32">
        <f t="shared" si="0"/>
        <v>825.7716</v>
      </c>
      <c r="E21" s="34"/>
      <c r="F21" s="34"/>
      <c r="G21" s="34"/>
      <c r="H21" s="26"/>
      <c r="I21" s="26"/>
      <c r="J21" s="49"/>
    </row>
    <row r="22" ht="15" spans="1:10">
      <c r="A22" s="26"/>
      <c r="B22" s="26" t="s">
        <v>45</v>
      </c>
      <c r="C22" s="35">
        <v>809.58</v>
      </c>
      <c r="D22" s="32">
        <f t="shared" si="0"/>
        <v>825.7716</v>
      </c>
      <c r="E22" s="34"/>
      <c r="F22" s="34"/>
      <c r="G22" s="34"/>
      <c r="H22" s="26"/>
      <c r="I22" s="26"/>
      <c r="J22" s="49"/>
    </row>
    <row r="23" ht="15" spans="1:10">
      <c r="A23" s="26"/>
      <c r="B23" s="26" t="s">
        <v>46</v>
      </c>
      <c r="C23" s="35">
        <v>539.72</v>
      </c>
      <c r="D23" s="32">
        <f t="shared" si="0"/>
        <v>550.5144</v>
      </c>
      <c r="E23" s="34"/>
      <c r="F23" s="34"/>
      <c r="G23" s="34"/>
      <c r="H23" s="26"/>
      <c r="I23" s="26"/>
      <c r="J23" s="49"/>
    </row>
    <row r="24" ht="15" spans="1:10">
      <c r="A24" s="26"/>
      <c r="B24" s="26" t="s">
        <v>47</v>
      </c>
      <c r="C24" s="35">
        <v>269.86</v>
      </c>
      <c r="D24" s="32">
        <f t="shared" si="0"/>
        <v>275.2572</v>
      </c>
      <c r="E24" s="34"/>
      <c r="F24" s="34"/>
      <c r="G24" s="34"/>
      <c r="H24" s="26"/>
      <c r="I24" s="26"/>
      <c r="J24" s="50"/>
    </row>
    <row r="25" ht="15" spans="1:10">
      <c r="A25" s="26"/>
      <c r="B25" s="26" t="s">
        <v>48</v>
      </c>
      <c r="C25" s="35">
        <v>121.54</v>
      </c>
      <c r="D25" s="32">
        <f t="shared" si="0"/>
        <v>123.9708</v>
      </c>
      <c r="E25" s="34"/>
      <c r="F25" s="34"/>
      <c r="G25" s="34"/>
      <c r="H25" s="26"/>
      <c r="I25" s="26" t="s">
        <v>49</v>
      </c>
      <c r="J25" s="26">
        <v>1398319</v>
      </c>
    </row>
    <row r="26" ht="15" spans="1:10">
      <c r="A26" s="26"/>
      <c r="B26" s="26" t="s">
        <v>39</v>
      </c>
      <c r="C26" s="35">
        <v>243.08</v>
      </c>
      <c r="D26" s="32">
        <f t="shared" si="0"/>
        <v>247.9416</v>
      </c>
      <c r="E26" s="34"/>
      <c r="F26" s="34"/>
      <c r="G26" s="34"/>
      <c r="H26" s="26"/>
      <c r="I26" s="26"/>
      <c r="J26" s="26"/>
    </row>
    <row r="27" ht="15" spans="1:10">
      <c r="A27" s="26"/>
      <c r="B27" s="26" t="s">
        <v>43</v>
      </c>
      <c r="C27" s="35">
        <v>364.62</v>
      </c>
      <c r="D27" s="32">
        <f t="shared" si="0"/>
        <v>371.9124</v>
      </c>
      <c r="E27" s="34"/>
      <c r="F27" s="34"/>
      <c r="G27" s="34"/>
      <c r="H27" s="26"/>
      <c r="I27" s="26"/>
      <c r="J27" s="26"/>
    </row>
    <row r="28" ht="15" spans="1:10">
      <c r="A28" s="26"/>
      <c r="B28" s="26" t="s">
        <v>44</v>
      </c>
      <c r="C28" s="35">
        <v>364.62</v>
      </c>
      <c r="D28" s="32">
        <f t="shared" si="0"/>
        <v>371.9124</v>
      </c>
      <c r="E28" s="34"/>
      <c r="F28" s="34"/>
      <c r="G28" s="34"/>
      <c r="H28" s="26"/>
      <c r="I28" s="26"/>
      <c r="J28" s="26"/>
    </row>
    <row r="29" ht="15" spans="1:10">
      <c r="A29" s="26"/>
      <c r="B29" s="26" t="s">
        <v>45</v>
      </c>
      <c r="C29" s="35">
        <v>243.08</v>
      </c>
      <c r="D29" s="32">
        <f t="shared" si="0"/>
        <v>247.9416</v>
      </c>
      <c r="E29" s="34"/>
      <c r="F29" s="34"/>
      <c r="G29" s="34"/>
      <c r="H29" s="26"/>
      <c r="I29" s="26"/>
      <c r="J29" s="26"/>
    </row>
    <row r="30" ht="15" spans="1:10">
      <c r="A30" s="26"/>
      <c r="B30" s="26" t="s">
        <v>46</v>
      </c>
      <c r="C30" s="35">
        <v>121.54</v>
      </c>
      <c r="D30" s="32">
        <f t="shared" si="0"/>
        <v>123.9708</v>
      </c>
      <c r="E30" s="34"/>
      <c r="F30" s="34"/>
      <c r="G30" s="34"/>
      <c r="H30" s="26"/>
      <c r="I30" s="26"/>
      <c r="J30" s="26"/>
    </row>
    <row r="31" ht="15" spans="1:10">
      <c r="A31" s="26" t="s">
        <v>50</v>
      </c>
      <c r="B31" s="26" t="s">
        <v>39</v>
      </c>
      <c r="C31" s="35">
        <v>560.32</v>
      </c>
      <c r="D31" s="32">
        <f t="shared" si="0"/>
        <v>571.5264</v>
      </c>
      <c r="E31" s="36" t="s">
        <v>51</v>
      </c>
      <c r="F31" s="37"/>
      <c r="G31" s="38"/>
      <c r="H31" s="26"/>
      <c r="I31" s="26" t="s">
        <v>52</v>
      </c>
      <c r="J31" s="26" t="s">
        <v>53</v>
      </c>
    </row>
    <row r="32" ht="15" spans="1:10">
      <c r="A32" s="26"/>
      <c r="B32" s="30" t="s">
        <v>43</v>
      </c>
      <c r="C32" s="35">
        <v>840.48</v>
      </c>
      <c r="D32" s="32">
        <f t="shared" si="0"/>
        <v>857.2896</v>
      </c>
      <c r="E32" s="39"/>
      <c r="F32" s="40"/>
      <c r="G32" s="41"/>
      <c r="H32" s="26"/>
      <c r="I32" s="26"/>
      <c r="J32" s="26"/>
    </row>
    <row r="33" ht="15" spans="1:10">
      <c r="A33" s="26"/>
      <c r="B33" s="26" t="s">
        <v>44</v>
      </c>
      <c r="C33" s="35">
        <v>840.48</v>
      </c>
      <c r="D33" s="32">
        <f t="shared" si="0"/>
        <v>857.2896</v>
      </c>
      <c r="E33" s="39"/>
      <c r="F33" s="40"/>
      <c r="G33" s="41"/>
      <c r="H33" s="26"/>
      <c r="I33" s="26"/>
      <c r="J33" s="26"/>
    </row>
    <row r="34" ht="15" spans="1:10">
      <c r="A34" s="26"/>
      <c r="B34" s="26" t="s">
        <v>45</v>
      </c>
      <c r="C34" s="35">
        <v>560.32</v>
      </c>
      <c r="D34" s="32">
        <f t="shared" si="0"/>
        <v>571.5264</v>
      </c>
      <c r="E34" s="39"/>
      <c r="F34" s="40"/>
      <c r="G34" s="41"/>
      <c r="H34" s="26"/>
      <c r="I34" s="26"/>
      <c r="J34" s="26"/>
    </row>
    <row r="35" ht="15" spans="1:10">
      <c r="A35" s="26"/>
      <c r="B35" s="26" t="s">
        <v>46</v>
      </c>
      <c r="C35" s="35">
        <v>280.16</v>
      </c>
      <c r="D35" s="32">
        <f t="shared" si="0"/>
        <v>285.7632</v>
      </c>
      <c r="E35" s="39"/>
      <c r="F35" s="40"/>
      <c r="G35" s="41"/>
      <c r="H35" s="26"/>
      <c r="I35" s="26"/>
      <c r="J35" s="26"/>
    </row>
    <row r="36" ht="15" spans="1:10">
      <c r="A36" s="26"/>
      <c r="B36" s="26" t="s">
        <v>39</v>
      </c>
      <c r="C36" s="35">
        <v>61.8</v>
      </c>
      <c r="D36" s="32">
        <f t="shared" si="0"/>
        <v>63.036</v>
      </c>
      <c r="E36" s="39"/>
      <c r="F36" s="40"/>
      <c r="G36" s="41"/>
      <c r="H36" s="26"/>
      <c r="I36" s="26" t="s">
        <v>41</v>
      </c>
      <c r="J36" s="26" t="s">
        <v>54</v>
      </c>
    </row>
    <row r="37" ht="15" spans="1:10">
      <c r="A37" s="26"/>
      <c r="B37" s="26" t="s">
        <v>43</v>
      </c>
      <c r="C37" s="35">
        <v>92.7</v>
      </c>
      <c r="D37" s="32">
        <f t="shared" si="0"/>
        <v>94.554</v>
      </c>
      <c r="E37" s="39"/>
      <c r="F37" s="40"/>
      <c r="G37" s="41"/>
      <c r="H37" s="26"/>
      <c r="I37" s="26"/>
      <c r="J37" s="26"/>
    </row>
    <row r="38" ht="15" spans="1:10">
      <c r="A38" s="26"/>
      <c r="B38" s="26" t="s">
        <v>44</v>
      </c>
      <c r="C38" s="35">
        <v>92.7</v>
      </c>
      <c r="D38" s="32">
        <f t="shared" si="0"/>
        <v>94.554</v>
      </c>
      <c r="E38" s="39"/>
      <c r="F38" s="40"/>
      <c r="G38" s="41"/>
      <c r="H38" s="26"/>
      <c r="I38" s="26"/>
      <c r="J38" s="26"/>
    </row>
    <row r="39" ht="15" spans="1:10">
      <c r="A39" s="26"/>
      <c r="B39" s="26" t="s">
        <v>45</v>
      </c>
      <c r="C39" s="35">
        <v>92.7</v>
      </c>
      <c r="D39" s="32">
        <f t="shared" si="0"/>
        <v>94.554</v>
      </c>
      <c r="E39" s="39"/>
      <c r="F39" s="40"/>
      <c r="G39" s="41"/>
      <c r="H39" s="26"/>
      <c r="I39" s="26"/>
      <c r="J39" s="26"/>
    </row>
    <row r="40" ht="15" spans="1:10">
      <c r="A40" s="26"/>
      <c r="B40" s="26" t="s">
        <v>46</v>
      </c>
      <c r="C40" s="35">
        <v>61.8</v>
      </c>
      <c r="D40" s="32">
        <f t="shared" si="0"/>
        <v>63.036</v>
      </c>
      <c r="E40" s="39"/>
      <c r="F40" s="40"/>
      <c r="G40" s="41"/>
      <c r="H40" s="26"/>
      <c r="I40" s="26"/>
      <c r="J40" s="26"/>
    </row>
    <row r="41" ht="15" spans="1:10">
      <c r="A41" s="26"/>
      <c r="B41" s="26" t="s">
        <v>47</v>
      </c>
      <c r="C41" s="35">
        <v>30.9</v>
      </c>
      <c r="D41" s="32">
        <f t="shared" si="0"/>
        <v>31.518</v>
      </c>
      <c r="E41" s="39"/>
      <c r="F41" s="40"/>
      <c r="G41" s="41"/>
      <c r="H41" s="26"/>
      <c r="I41" s="26"/>
      <c r="J41" s="26"/>
    </row>
    <row r="42" ht="15" spans="1:10">
      <c r="A42" s="26"/>
      <c r="B42" s="26" t="s">
        <v>48</v>
      </c>
      <c r="C42" s="35">
        <v>128.75</v>
      </c>
      <c r="D42" s="32">
        <f t="shared" si="0"/>
        <v>131.325</v>
      </c>
      <c r="E42" s="39"/>
      <c r="F42" s="40"/>
      <c r="G42" s="41"/>
      <c r="H42" s="26"/>
      <c r="I42" s="26" t="s">
        <v>49</v>
      </c>
      <c r="J42" s="26">
        <v>1398319</v>
      </c>
    </row>
    <row r="43" ht="15" spans="1:10">
      <c r="A43" s="26"/>
      <c r="B43" s="26" t="s">
        <v>39</v>
      </c>
      <c r="C43" s="35">
        <v>257.5</v>
      </c>
      <c r="D43" s="32">
        <f t="shared" si="0"/>
        <v>262.65</v>
      </c>
      <c r="E43" s="39"/>
      <c r="F43" s="40"/>
      <c r="G43" s="41"/>
      <c r="H43" s="26"/>
      <c r="I43" s="26"/>
      <c r="J43" s="26"/>
    </row>
    <row r="44" ht="15" spans="1:10">
      <c r="A44" s="26"/>
      <c r="B44" s="26" t="s">
        <v>43</v>
      </c>
      <c r="C44" s="35">
        <v>386.25</v>
      </c>
      <c r="D44" s="32">
        <f t="shared" si="0"/>
        <v>393.975</v>
      </c>
      <c r="E44" s="39"/>
      <c r="F44" s="40"/>
      <c r="G44" s="41"/>
      <c r="H44" s="26"/>
      <c r="I44" s="26"/>
      <c r="J44" s="26"/>
    </row>
    <row r="45" ht="15" spans="1:10">
      <c r="A45" s="26"/>
      <c r="B45" s="26" t="s">
        <v>44</v>
      </c>
      <c r="C45" s="35">
        <v>386.25</v>
      </c>
      <c r="D45" s="32">
        <f t="shared" si="0"/>
        <v>393.975</v>
      </c>
      <c r="E45" s="39"/>
      <c r="F45" s="40"/>
      <c r="G45" s="41"/>
      <c r="H45" s="26"/>
      <c r="I45" s="26"/>
      <c r="J45" s="26"/>
    </row>
    <row r="46" ht="15" spans="1:10">
      <c r="A46" s="26"/>
      <c r="B46" s="26" t="s">
        <v>45</v>
      </c>
      <c r="C46" s="35">
        <v>257.5</v>
      </c>
      <c r="D46" s="32">
        <f t="shared" si="0"/>
        <v>262.65</v>
      </c>
      <c r="E46" s="39"/>
      <c r="F46" s="40"/>
      <c r="G46" s="41"/>
      <c r="H46" s="26"/>
      <c r="I46" s="26"/>
      <c r="J46" s="26"/>
    </row>
    <row r="47" ht="15" spans="1:10">
      <c r="A47" s="26"/>
      <c r="B47" s="26" t="s">
        <v>46</v>
      </c>
      <c r="C47" s="35">
        <v>128.75</v>
      </c>
      <c r="D47" s="32">
        <f t="shared" si="0"/>
        <v>131.325</v>
      </c>
      <c r="E47" s="42"/>
      <c r="F47" s="43"/>
      <c r="G47" s="44"/>
      <c r="H47" s="26"/>
      <c r="I47" s="26"/>
      <c r="J47" s="26"/>
    </row>
    <row r="48" ht="15" spans="1:10">
      <c r="A48" s="26" t="s">
        <v>55</v>
      </c>
      <c r="B48" s="26" t="s">
        <v>39</v>
      </c>
      <c r="C48" s="35">
        <v>220.42</v>
      </c>
      <c r="D48" s="32">
        <f t="shared" si="0"/>
        <v>224.8284</v>
      </c>
      <c r="E48" s="36" t="s">
        <v>56</v>
      </c>
      <c r="F48" s="37"/>
      <c r="G48" s="38"/>
      <c r="H48" s="26"/>
      <c r="I48" s="26" t="s">
        <v>52</v>
      </c>
      <c r="J48" s="26" t="s">
        <v>57</v>
      </c>
    </row>
    <row r="49" ht="15" spans="1:10">
      <c r="A49" s="26"/>
      <c r="B49" s="26" t="s">
        <v>43</v>
      </c>
      <c r="C49" s="35">
        <v>330.63</v>
      </c>
      <c r="D49" s="32">
        <f t="shared" si="0"/>
        <v>337.2426</v>
      </c>
      <c r="E49" s="39"/>
      <c r="F49" s="40"/>
      <c r="G49" s="41"/>
      <c r="H49" s="26"/>
      <c r="I49" s="26"/>
      <c r="J49" s="26"/>
    </row>
    <row r="50" ht="15" spans="1:10">
      <c r="A50" s="26"/>
      <c r="B50" s="26" t="s">
        <v>44</v>
      </c>
      <c r="C50" s="35">
        <v>330.63</v>
      </c>
      <c r="D50" s="32">
        <f t="shared" si="0"/>
        <v>337.2426</v>
      </c>
      <c r="E50" s="39"/>
      <c r="F50" s="40"/>
      <c r="G50" s="41"/>
      <c r="H50" s="26"/>
      <c r="I50" s="26"/>
      <c r="J50" s="26"/>
    </row>
    <row r="51" ht="15" spans="1:10">
      <c r="A51" s="26"/>
      <c r="B51" s="26" t="s">
        <v>45</v>
      </c>
      <c r="C51" s="35">
        <v>220.42</v>
      </c>
      <c r="D51" s="32">
        <f t="shared" si="0"/>
        <v>224.8284</v>
      </c>
      <c r="E51" s="39"/>
      <c r="F51" s="40"/>
      <c r="G51" s="41"/>
      <c r="H51" s="26"/>
      <c r="I51" s="26"/>
      <c r="J51" s="26"/>
    </row>
    <row r="52" ht="15" spans="1:10">
      <c r="A52" s="26"/>
      <c r="B52" s="26" t="s">
        <v>46</v>
      </c>
      <c r="C52" s="35">
        <v>110.21</v>
      </c>
      <c r="D52" s="32">
        <f t="shared" si="0"/>
        <v>112.4142</v>
      </c>
      <c r="E52" s="39"/>
      <c r="F52" s="40"/>
      <c r="G52" s="41"/>
      <c r="H52" s="26"/>
      <c r="I52" s="26"/>
      <c r="J52" s="26"/>
    </row>
    <row r="53" ht="15" spans="1:10">
      <c r="A53" s="26"/>
      <c r="B53" s="26" t="s">
        <v>39</v>
      </c>
      <c r="C53" s="35">
        <v>127.72</v>
      </c>
      <c r="D53" s="32">
        <f t="shared" si="0"/>
        <v>130.2744</v>
      </c>
      <c r="E53" s="39"/>
      <c r="F53" s="40"/>
      <c r="G53" s="41"/>
      <c r="H53" s="26"/>
      <c r="I53" s="26" t="s">
        <v>41</v>
      </c>
      <c r="J53" s="26" t="s">
        <v>58</v>
      </c>
    </row>
    <row r="54" ht="15" spans="1:10">
      <c r="A54" s="26"/>
      <c r="B54" s="30" t="s">
        <v>43</v>
      </c>
      <c r="C54" s="35">
        <v>361.53</v>
      </c>
      <c r="D54" s="32">
        <f t="shared" si="0"/>
        <v>368.7606</v>
      </c>
      <c r="E54" s="39"/>
      <c r="F54" s="40"/>
      <c r="G54" s="41"/>
      <c r="H54" s="26"/>
      <c r="I54" s="26"/>
      <c r="J54" s="26"/>
    </row>
    <row r="55" ht="15" spans="1:10">
      <c r="A55" s="26"/>
      <c r="B55" s="26" t="s">
        <v>44</v>
      </c>
      <c r="C55" s="35">
        <v>383.16</v>
      </c>
      <c r="D55" s="32">
        <f t="shared" si="0"/>
        <v>390.8232</v>
      </c>
      <c r="E55" s="39"/>
      <c r="F55" s="40"/>
      <c r="G55" s="41"/>
      <c r="H55" s="26"/>
      <c r="I55" s="26"/>
      <c r="J55" s="26"/>
    </row>
    <row r="56" ht="15" spans="1:10">
      <c r="A56" s="26"/>
      <c r="B56" s="26" t="s">
        <v>45</v>
      </c>
      <c r="C56" s="35">
        <v>383.16</v>
      </c>
      <c r="D56" s="32">
        <f t="shared" si="0"/>
        <v>390.8232</v>
      </c>
      <c r="E56" s="39"/>
      <c r="F56" s="40"/>
      <c r="G56" s="41"/>
      <c r="H56" s="26"/>
      <c r="I56" s="26"/>
      <c r="J56" s="26"/>
    </row>
    <row r="57" ht="15" spans="1:10">
      <c r="A57" s="26"/>
      <c r="B57" s="26" t="s">
        <v>46</v>
      </c>
      <c r="C57" s="35">
        <v>255.44</v>
      </c>
      <c r="D57" s="32">
        <f t="shared" si="0"/>
        <v>260.5488</v>
      </c>
      <c r="E57" s="39"/>
      <c r="F57" s="40"/>
      <c r="G57" s="41"/>
      <c r="H57" s="26"/>
      <c r="I57" s="26"/>
      <c r="J57" s="26"/>
    </row>
    <row r="58" ht="15" spans="1:10">
      <c r="A58" s="26"/>
      <c r="B58" s="26" t="s">
        <v>47</v>
      </c>
      <c r="C58" s="35">
        <v>127.72</v>
      </c>
      <c r="D58" s="32">
        <f t="shared" si="0"/>
        <v>130.2744</v>
      </c>
      <c r="E58" s="39"/>
      <c r="F58" s="40"/>
      <c r="G58" s="41"/>
      <c r="H58" s="26"/>
      <c r="I58" s="26"/>
      <c r="J58" s="26"/>
    </row>
    <row r="59" ht="15" spans="1:10">
      <c r="A59" s="26"/>
      <c r="B59" s="26" t="s">
        <v>48</v>
      </c>
      <c r="C59" s="35">
        <v>119.48</v>
      </c>
      <c r="D59" s="32">
        <f t="shared" si="0"/>
        <v>121.8696</v>
      </c>
      <c r="E59" s="39"/>
      <c r="F59" s="40"/>
      <c r="G59" s="41"/>
      <c r="H59" s="26"/>
      <c r="I59" s="26" t="s">
        <v>49</v>
      </c>
      <c r="J59" s="26">
        <v>1398343</v>
      </c>
    </row>
    <row r="60" ht="15" spans="1:10">
      <c r="A60" s="26"/>
      <c r="B60" s="26" t="s">
        <v>39</v>
      </c>
      <c r="C60" s="35">
        <v>238.96</v>
      </c>
      <c r="D60" s="32">
        <f t="shared" si="0"/>
        <v>243.7392</v>
      </c>
      <c r="E60" s="39"/>
      <c r="F60" s="40"/>
      <c r="G60" s="41"/>
      <c r="H60" s="26"/>
      <c r="I60" s="26"/>
      <c r="J60" s="26"/>
    </row>
    <row r="61" ht="15" spans="1:10">
      <c r="A61" s="26"/>
      <c r="B61" s="26" t="s">
        <v>43</v>
      </c>
      <c r="C61" s="35">
        <v>358.44</v>
      </c>
      <c r="D61" s="32">
        <f t="shared" si="0"/>
        <v>365.6088</v>
      </c>
      <c r="E61" s="39"/>
      <c r="F61" s="40"/>
      <c r="G61" s="41"/>
      <c r="H61" s="26"/>
      <c r="I61" s="26"/>
      <c r="J61" s="26"/>
    </row>
    <row r="62" ht="15" spans="1:10">
      <c r="A62" s="26"/>
      <c r="B62" s="26" t="s">
        <v>44</v>
      </c>
      <c r="C62" s="35">
        <v>358.44</v>
      </c>
      <c r="D62" s="32">
        <f t="shared" si="0"/>
        <v>365.6088</v>
      </c>
      <c r="E62" s="39"/>
      <c r="F62" s="40"/>
      <c r="G62" s="41"/>
      <c r="H62" s="26"/>
      <c r="I62" s="26"/>
      <c r="J62" s="26"/>
    </row>
    <row r="63" ht="15" spans="1:10">
      <c r="A63" s="26"/>
      <c r="B63" s="26" t="s">
        <v>45</v>
      </c>
      <c r="C63" s="35">
        <v>238.96</v>
      </c>
      <c r="D63" s="32">
        <f t="shared" si="0"/>
        <v>243.7392</v>
      </c>
      <c r="E63" s="39"/>
      <c r="F63" s="40"/>
      <c r="G63" s="41"/>
      <c r="H63" s="26"/>
      <c r="I63" s="26"/>
      <c r="J63" s="26"/>
    </row>
    <row r="64" ht="15" spans="1:10">
      <c r="A64" s="26"/>
      <c r="B64" s="26" t="s">
        <v>46</v>
      </c>
      <c r="C64" s="35">
        <v>119.48</v>
      </c>
      <c r="D64" s="32">
        <f t="shared" si="0"/>
        <v>121.8696</v>
      </c>
      <c r="E64" s="42"/>
      <c r="F64" s="43"/>
      <c r="G64" s="44"/>
      <c r="H64" s="26"/>
      <c r="I64" s="26"/>
      <c r="J64" s="26"/>
    </row>
    <row r="65" ht="15" spans="1:10">
      <c r="A65" s="26" t="s">
        <v>59</v>
      </c>
      <c r="B65" s="26" t="s">
        <v>39</v>
      </c>
      <c r="C65" s="35">
        <v>212.18</v>
      </c>
      <c r="D65" s="32">
        <f t="shared" si="0"/>
        <v>216.4236</v>
      </c>
      <c r="E65" s="36" t="s">
        <v>60</v>
      </c>
      <c r="F65" s="37"/>
      <c r="G65" s="38"/>
      <c r="H65" s="26"/>
      <c r="I65" s="26" t="s">
        <v>52</v>
      </c>
      <c r="J65" s="26" t="s">
        <v>57</v>
      </c>
    </row>
    <row r="66" ht="15" spans="1:10">
      <c r="A66" s="26"/>
      <c r="B66" s="26" t="s">
        <v>43</v>
      </c>
      <c r="C66" s="35">
        <v>318.27</v>
      </c>
      <c r="D66" s="32">
        <f t="shared" si="0"/>
        <v>324.6354</v>
      </c>
      <c r="E66" s="39"/>
      <c r="F66" s="40"/>
      <c r="G66" s="41"/>
      <c r="H66" s="26"/>
      <c r="I66" s="26"/>
      <c r="J66" s="26"/>
    </row>
    <row r="67" ht="15" spans="1:10">
      <c r="A67" s="26"/>
      <c r="B67" s="26" t="s">
        <v>44</v>
      </c>
      <c r="C67" s="35">
        <v>318.27</v>
      </c>
      <c r="D67" s="32">
        <f t="shared" si="0"/>
        <v>324.6354</v>
      </c>
      <c r="E67" s="39"/>
      <c r="F67" s="40"/>
      <c r="G67" s="41"/>
      <c r="H67" s="26"/>
      <c r="I67" s="26"/>
      <c r="J67" s="26"/>
    </row>
    <row r="68" ht="15" spans="1:10">
      <c r="A68" s="26"/>
      <c r="B68" s="26" t="s">
        <v>45</v>
      </c>
      <c r="C68" s="35">
        <v>212.18</v>
      </c>
      <c r="D68" s="32">
        <f t="shared" si="0"/>
        <v>216.4236</v>
      </c>
      <c r="E68" s="39"/>
      <c r="F68" s="40"/>
      <c r="G68" s="41"/>
      <c r="H68" s="26"/>
      <c r="I68" s="26"/>
      <c r="J68" s="26"/>
    </row>
    <row r="69" ht="15" spans="1:10">
      <c r="A69" s="26"/>
      <c r="B69" s="26" t="s">
        <v>46</v>
      </c>
      <c r="C69" s="35">
        <v>106.09</v>
      </c>
      <c r="D69" s="32">
        <f t="shared" si="0"/>
        <v>108.2118</v>
      </c>
      <c r="E69" s="39"/>
      <c r="F69" s="40"/>
      <c r="G69" s="41"/>
      <c r="H69" s="26"/>
      <c r="I69" s="26"/>
      <c r="J69" s="26"/>
    </row>
    <row r="70" ht="15" spans="1:10">
      <c r="A70" s="26"/>
      <c r="B70" s="26" t="s">
        <v>39</v>
      </c>
      <c r="C70" s="35">
        <v>106.09</v>
      </c>
      <c r="D70" s="32">
        <f t="shared" si="0"/>
        <v>108.2118</v>
      </c>
      <c r="E70" s="39"/>
      <c r="F70" s="40"/>
      <c r="G70" s="41"/>
      <c r="H70" s="26"/>
      <c r="I70" s="26" t="s">
        <v>41</v>
      </c>
      <c r="J70" s="52" t="s">
        <v>58</v>
      </c>
    </row>
    <row r="71" ht="15" spans="1:10">
      <c r="A71" s="26"/>
      <c r="B71" s="26" t="s">
        <v>43</v>
      </c>
      <c r="C71" s="35">
        <v>298.7</v>
      </c>
      <c r="D71" s="32">
        <f t="shared" si="0"/>
        <v>304.674</v>
      </c>
      <c r="E71" s="39"/>
      <c r="F71" s="40"/>
      <c r="G71" s="41"/>
      <c r="H71" s="26"/>
      <c r="I71" s="26"/>
      <c r="J71" s="52"/>
    </row>
    <row r="72" ht="15" spans="1:10">
      <c r="A72" s="26"/>
      <c r="B72" s="26" t="s">
        <v>44</v>
      </c>
      <c r="C72" s="35">
        <v>318.27</v>
      </c>
      <c r="D72" s="32">
        <f t="shared" si="0"/>
        <v>324.6354</v>
      </c>
      <c r="E72" s="39"/>
      <c r="F72" s="40"/>
      <c r="G72" s="41"/>
      <c r="H72" s="26"/>
      <c r="I72" s="26"/>
      <c r="J72" s="52"/>
    </row>
    <row r="73" ht="15" spans="1:10">
      <c r="A73" s="26"/>
      <c r="B73" s="26" t="s">
        <v>45</v>
      </c>
      <c r="C73" s="35">
        <v>318.27</v>
      </c>
      <c r="D73" s="32">
        <f t="shared" si="0"/>
        <v>324.6354</v>
      </c>
      <c r="E73" s="39"/>
      <c r="F73" s="40"/>
      <c r="G73" s="41"/>
      <c r="H73" s="26"/>
      <c r="I73" s="26"/>
      <c r="J73" s="52"/>
    </row>
    <row r="74" ht="15" spans="1:10">
      <c r="A74" s="26"/>
      <c r="B74" s="26" t="s">
        <v>46</v>
      </c>
      <c r="C74" s="35">
        <v>212.18</v>
      </c>
      <c r="D74" s="32">
        <f t="shared" si="0"/>
        <v>216.4236</v>
      </c>
      <c r="E74" s="39"/>
      <c r="F74" s="40"/>
      <c r="G74" s="41"/>
      <c r="H74" s="26"/>
      <c r="I74" s="26"/>
      <c r="J74" s="52"/>
    </row>
    <row r="75" ht="15" spans="1:10">
      <c r="A75" s="26"/>
      <c r="B75" s="26" t="s">
        <v>47</v>
      </c>
      <c r="C75" s="35">
        <v>106.09</v>
      </c>
      <c r="D75" s="32">
        <f t="shared" si="0"/>
        <v>108.2118</v>
      </c>
      <c r="E75" s="39"/>
      <c r="F75" s="40"/>
      <c r="G75" s="41"/>
      <c r="H75" s="26"/>
      <c r="I75" s="26"/>
      <c r="J75" s="52"/>
    </row>
    <row r="76" ht="15" spans="1:10">
      <c r="A76" s="26"/>
      <c r="B76" s="26" t="s">
        <v>48</v>
      </c>
      <c r="C76" s="35">
        <v>107.12</v>
      </c>
      <c r="D76" s="32">
        <f t="shared" si="0"/>
        <v>109.2624</v>
      </c>
      <c r="E76" s="39"/>
      <c r="F76" s="40"/>
      <c r="G76" s="41"/>
      <c r="H76" s="26"/>
      <c r="I76" s="26" t="s">
        <v>49</v>
      </c>
      <c r="J76" s="26">
        <v>1398343</v>
      </c>
    </row>
    <row r="77" ht="15" spans="1:10">
      <c r="A77" s="26"/>
      <c r="B77" s="26" t="s">
        <v>39</v>
      </c>
      <c r="C77" s="35">
        <v>214.24</v>
      </c>
      <c r="D77" s="32">
        <f t="shared" si="0"/>
        <v>218.5248</v>
      </c>
      <c r="E77" s="39"/>
      <c r="F77" s="40"/>
      <c r="G77" s="41"/>
      <c r="H77" s="26"/>
      <c r="I77" s="26"/>
      <c r="J77" s="26"/>
    </row>
    <row r="78" ht="15" spans="1:10">
      <c r="A78" s="26"/>
      <c r="B78" s="30" t="s">
        <v>43</v>
      </c>
      <c r="C78" s="35">
        <v>321.36</v>
      </c>
      <c r="D78" s="32">
        <f t="shared" si="0"/>
        <v>327.7872</v>
      </c>
      <c r="E78" s="39"/>
      <c r="F78" s="40"/>
      <c r="G78" s="41"/>
      <c r="H78" s="26"/>
      <c r="I78" s="26"/>
      <c r="J78" s="26"/>
    </row>
    <row r="79" ht="15" spans="1:10">
      <c r="A79" s="26"/>
      <c r="B79" s="26" t="s">
        <v>44</v>
      </c>
      <c r="C79" s="35">
        <v>321.36</v>
      </c>
      <c r="D79" s="32">
        <f t="shared" si="0"/>
        <v>327.7872</v>
      </c>
      <c r="E79" s="39"/>
      <c r="F79" s="40"/>
      <c r="G79" s="41"/>
      <c r="H79" s="26"/>
      <c r="I79" s="26"/>
      <c r="J79" s="26"/>
    </row>
    <row r="80" ht="15" spans="1:10">
      <c r="A80" s="26"/>
      <c r="B80" s="26" t="s">
        <v>45</v>
      </c>
      <c r="C80" s="35">
        <v>214.24</v>
      </c>
      <c r="D80" s="32">
        <f t="shared" si="0"/>
        <v>218.5248</v>
      </c>
      <c r="E80" s="39"/>
      <c r="F80" s="40"/>
      <c r="G80" s="41"/>
      <c r="H80" s="26"/>
      <c r="I80" s="26"/>
      <c r="J80" s="26"/>
    </row>
    <row r="81" ht="15" spans="1:10">
      <c r="A81" s="26"/>
      <c r="B81" s="26" t="s">
        <v>46</v>
      </c>
      <c r="C81" s="35">
        <v>107.12</v>
      </c>
      <c r="D81" s="32">
        <f t="shared" si="0"/>
        <v>109.2624</v>
      </c>
      <c r="E81" s="42"/>
      <c r="F81" s="43"/>
      <c r="G81" s="44"/>
      <c r="H81" s="26"/>
      <c r="I81" s="26"/>
      <c r="J81" s="26"/>
    </row>
    <row r="82" ht="15" spans="1:10">
      <c r="A82" s="50" t="s">
        <v>38</v>
      </c>
      <c r="B82" s="50" t="s">
        <v>48</v>
      </c>
      <c r="C82" s="51">
        <v>6.18</v>
      </c>
      <c r="D82" s="32">
        <f t="shared" si="0"/>
        <v>6.3036</v>
      </c>
      <c r="H82" s="49" t="s">
        <v>61</v>
      </c>
      <c r="I82" s="50" t="s">
        <v>62</v>
      </c>
      <c r="J82" s="53">
        <v>1398034</v>
      </c>
    </row>
    <row r="83" ht="15" spans="1:10">
      <c r="A83" s="26"/>
      <c r="B83" s="26" t="s">
        <v>39</v>
      </c>
      <c r="C83" s="35">
        <v>53.56</v>
      </c>
      <c r="D83" s="32">
        <f t="shared" ref="D83:D113" si="1">C83*1.02</f>
        <v>54.6312</v>
      </c>
      <c r="H83" s="49"/>
      <c r="I83" s="26"/>
      <c r="J83" s="52"/>
    </row>
    <row r="84" ht="15" spans="1:10">
      <c r="A84" s="26"/>
      <c r="B84" s="26" t="s">
        <v>43</v>
      </c>
      <c r="C84" s="35">
        <v>154.5</v>
      </c>
      <c r="D84" s="32">
        <f t="shared" si="1"/>
        <v>157.59</v>
      </c>
      <c r="H84" s="49"/>
      <c r="I84" s="26"/>
      <c r="J84" s="52"/>
    </row>
    <row r="85" ht="15" spans="1:10">
      <c r="A85" s="26"/>
      <c r="B85" s="26" t="s">
        <v>44</v>
      </c>
      <c r="C85" s="35">
        <v>170.98</v>
      </c>
      <c r="D85" s="32">
        <f t="shared" si="1"/>
        <v>174.3996</v>
      </c>
      <c r="H85" s="49"/>
      <c r="I85" s="26"/>
      <c r="J85" s="52"/>
    </row>
    <row r="86" ht="15" spans="1:10">
      <c r="A86" s="26"/>
      <c r="B86" s="26" t="s">
        <v>45</v>
      </c>
      <c r="C86" s="35">
        <v>140.08</v>
      </c>
      <c r="D86" s="32">
        <f t="shared" si="1"/>
        <v>142.8816</v>
      </c>
      <c r="H86" s="49"/>
      <c r="I86" s="26"/>
      <c r="J86" s="52"/>
    </row>
    <row r="87" ht="15" spans="1:10">
      <c r="A87" s="26"/>
      <c r="B87" s="26" t="s">
        <v>46</v>
      </c>
      <c r="C87" s="35">
        <v>96.82</v>
      </c>
      <c r="D87" s="32">
        <f t="shared" si="1"/>
        <v>98.7564</v>
      </c>
      <c r="H87" s="49"/>
      <c r="I87" s="26"/>
      <c r="J87" s="52"/>
    </row>
    <row r="88" ht="15" spans="1:10">
      <c r="A88" s="26"/>
      <c r="B88" s="26" t="s">
        <v>47</v>
      </c>
      <c r="C88" s="35">
        <v>80.34</v>
      </c>
      <c r="D88" s="32">
        <f t="shared" si="1"/>
        <v>81.9468</v>
      </c>
      <c r="H88" s="49"/>
      <c r="I88" s="26"/>
      <c r="J88" s="52"/>
    </row>
    <row r="89" ht="15" spans="1:10">
      <c r="A89" s="26" t="s">
        <v>50</v>
      </c>
      <c r="B89" s="26" t="s">
        <v>48</v>
      </c>
      <c r="C89" s="35">
        <v>59.74</v>
      </c>
      <c r="D89" s="32">
        <f t="shared" si="1"/>
        <v>60.9348</v>
      </c>
      <c r="H89" s="49"/>
      <c r="I89" s="26" t="s">
        <v>63</v>
      </c>
      <c r="J89" s="52" t="s">
        <v>64</v>
      </c>
    </row>
    <row r="90" ht="15" spans="1:10">
      <c r="A90" s="26"/>
      <c r="B90" s="26" t="s">
        <v>47</v>
      </c>
      <c r="C90" s="35">
        <v>115.36</v>
      </c>
      <c r="D90" s="32">
        <f t="shared" si="1"/>
        <v>117.6672</v>
      </c>
      <c r="H90" s="49"/>
      <c r="I90" s="26"/>
      <c r="J90" s="52"/>
    </row>
    <row r="91" ht="15" spans="1:10">
      <c r="A91" s="26"/>
      <c r="B91" s="26" t="s">
        <v>48</v>
      </c>
      <c r="C91" s="35">
        <v>16.48</v>
      </c>
      <c r="D91" s="32">
        <f t="shared" si="1"/>
        <v>16.8096</v>
      </c>
      <c r="H91" s="49"/>
      <c r="I91" s="26" t="s">
        <v>62</v>
      </c>
      <c r="J91" s="26">
        <v>1398034</v>
      </c>
    </row>
    <row r="92" ht="15" spans="1:10">
      <c r="A92" s="26"/>
      <c r="B92" s="26" t="s">
        <v>39</v>
      </c>
      <c r="C92" s="35">
        <v>78.28</v>
      </c>
      <c r="D92" s="32">
        <f t="shared" si="1"/>
        <v>79.8456</v>
      </c>
      <c r="H92" s="49"/>
      <c r="I92" s="26"/>
      <c r="J92" s="26"/>
    </row>
    <row r="93" ht="15" spans="1:10">
      <c r="A93" s="26"/>
      <c r="B93" s="26" t="s">
        <v>43</v>
      </c>
      <c r="C93" s="35">
        <v>191.58</v>
      </c>
      <c r="D93" s="32">
        <f t="shared" si="1"/>
        <v>195.4116</v>
      </c>
      <c r="H93" s="49"/>
      <c r="I93" s="26"/>
      <c r="J93" s="26"/>
    </row>
    <row r="94" ht="15" spans="1:10">
      <c r="A94" s="26"/>
      <c r="B94" s="26" t="s">
        <v>44</v>
      </c>
      <c r="C94" s="35">
        <v>220.42</v>
      </c>
      <c r="D94" s="32">
        <f t="shared" si="1"/>
        <v>224.8284</v>
      </c>
      <c r="H94" s="49"/>
      <c r="I94" s="26"/>
      <c r="J94" s="26"/>
    </row>
    <row r="95" ht="15" spans="1:10">
      <c r="A95" s="26"/>
      <c r="B95" s="26" t="s">
        <v>45</v>
      </c>
      <c r="C95" s="35">
        <v>119.48</v>
      </c>
      <c r="D95" s="32">
        <f t="shared" si="1"/>
        <v>121.8696</v>
      </c>
      <c r="H95" s="49"/>
      <c r="I95" s="26"/>
      <c r="J95" s="26"/>
    </row>
    <row r="96" ht="15" spans="1:10">
      <c r="A96" s="26"/>
      <c r="B96" s="26" t="s">
        <v>46</v>
      </c>
      <c r="C96" s="35">
        <v>70.04</v>
      </c>
      <c r="D96" s="32">
        <f t="shared" si="1"/>
        <v>71.4408</v>
      </c>
      <c r="H96" s="49"/>
      <c r="I96" s="26"/>
      <c r="J96" s="26"/>
    </row>
    <row r="97" ht="15" spans="1:10">
      <c r="A97" s="26"/>
      <c r="B97" s="26" t="s">
        <v>47</v>
      </c>
      <c r="C97" s="35">
        <v>57.68</v>
      </c>
      <c r="D97" s="32">
        <f t="shared" si="1"/>
        <v>58.8336</v>
      </c>
      <c r="H97" s="49"/>
      <c r="I97" s="26"/>
      <c r="J97" s="26"/>
    </row>
    <row r="98" ht="15" spans="1:10">
      <c r="A98" s="26" t="s">
        <v>55</v>
      </c>
      <c r="B98" s="26" t="s">
        <v>47</v>
      </c>
      <c r="C98" s="35">
        <v>32.96</v>
      </c>
      <c r="D98" s="32">
        <f t="shared" si="1"/>
        <v>33.6192</v>
      </c>
      <c r="H98" s="49"/>
      <c r="I98" s="26" t="s">
        <v>47</v>
      </c>
      <c r="J98" s="54" t="s">
        <v>65</v>
      </c>
    </row>
    <row r="99" ht="15" spans="1:10">
      <c r="A99" s="26"/>
      <c r="B99" s="26" t="s">
        <v>48</v>
      </c>
      <c r="C99" s="35">
        <v>8.24</v>
      </c>
      <c r="D99" s="32">
        <f t="shared" si="1"/>
        <v>8.4048</v>
      </c>
      <c r="H99" s="49"/>
      <c r="I99" s="26" t="s">
        <v>62</v>
      </c>
      <c r="J99" s="26">
        <v>1398063</v>
      </c>
    </row>
    <row r="100" ht="15" spans="1:10">
      <c r="A100" s="26"/>
      <c r="B100" s="26" t="s">
        <v>39</v>
      </c>
      <c r="C100" s="35">
        <v>41.2</v>
      </c>
      <c r="D100" s="32">
        <f t="shared" si="1"/>
        <v>42.024</v>
      </c>
      <c r="H100" s="49"/>
      <c r="I100" s="26"/>
      <c r="J100" s="26"/>
    </row>
    <row r="101" ht="15" spans="1:10">
      <c r="A101" s="26"/>
      <c r="B101" s="26" t="s">
        <v>43</v>
      </c>
      <c r="C101" s="35">
        <v>140.08</v>
      </c>
      <c r="D101" s="32">
        <f t="shared" si="1"/>
        <v>142.8816</v>
      </c>
      <c r="H101" s="49"/>
      <c r="I101" s="26"/>
      <c r="J101" s="26"/>
    </row>
    <row r="102" ht="15" spans="1:10">
      <c r="A102" s="26"/>
      <c r="B102" s="26" t="s">
        <v>44</v>
      </c>
      <c r="C102" s="35">
        <v>144.2</v>
      </c>
      <c r="D102" s="32">
        <f t="shared" si="1"/>
        <v>147.084</v>
      </c>
      <c r="H102" s="49"/>
      <c r="I102" s="26"/>
      <c r="J102" s="26"/>
    </row>
    <row r="103" ht="15" spans="1:10">
      <c r="A103" s="26"/>
      <c r="B103" s="26" t="s">
        <v>45</v>
      </c>
      <c r="C103" s="35">
        <v>92.7</v>
      </c>
      <c r="D103" s="32">
        <f t="shared" si="1"/>
        <v>94.554</v>
      </c>
      <c r="H103" s="49"/>
      <c r="I103" s="26"/>
      <c r="J103" s="26"/>
    </row>
    <row r="104" ht="15" spans="1:10">
      <c r="A104" s="26"/>
      <c r="B104" s="26" t="s">
        <v>46</v>
      </c>
      <c r="C104" s="35">
        <v>43.26</v>
      </c>
      <c r="D104" s="32">
        <f t="shared" si="1"/>
        <v>44.1252</v>
      </c>
      <c r="H104" s="49"/>
      <c r="I104" s="26"/>
      <c r="J104" s="26"/>
    </row>
    <row r="105" ht="15" spans="1:10">
      <c r="A105" s="26"/>
      <c r="B105" s="26" t="s">
        <v>47</v>
      </c>
      <c r="C105" s="35">
        <v>37.08</v>
      </c>
      <c r="D105" s="32">
        <f t="shared" si="1"/>
        <v>37.8216</v>
      </c>
      <c r="H105" s="49"/>
      <c r="I105" s="26"/>
      <c r="J105" s="26"/>
    </row>
    <row r="106" ht="15" spans="1:10">
      <c r="A106" s="26" t="s">
        <v>59</v>
      </c>
      <c r="B106" s="26" t="s">
        <v>47</v>
      </c>
      <c r="C106" s="31">
        <v>29</v>
      </c>
      <c r="D106" s="32">
        <f t="shared" si="1"/>
        <v>29.58</v>
      </c>
      <c r="H106" s="49"/>
      <c r="I106" s="26" t="s">
        <v>47</v>
      </c>
      <c r="J106" s="54" t="s">
        <v>65</v>
      </c>
    </row>
    <row r="107" ht="15" spans="1:10">
      <c r="A107" s="26"/>
      <c r="B107" s="26" t="s">
        <v>48</v>
      </c>
      <c r="C107" s="35">
        <v>6.18</v>
      </c>
      <c r="D107" s="32">
        <f t="shared" si="1"/>
        <v>6.3036</v>
      </c>
      <c r="H107" s="49"/>
      <c r="I107" s="26" t="s">
        <v>62</v>
      </c>
      <c r="J107" s="26">
        <v>1398063</v>
      </c>
    </row>
    <row r="108" ht="15" spans="1:10">
      <c r="A108" s="26"/>
      <c r="B108" s="26" t="s">
        <v>39</v>
      </c>
      <c r="C108" s="35">
        <v>41.2</v>
      </c>
      <c r="D108" s="32">
        <f t="shared" si="1"/>
        <v>42.024</v>
      </c>
      <c r="H108" s="49"/>
      <c r="I108" s="26"/>
      <c r="J108" s="26"/>
    </row>
    <row r="109" ht="15" spans="1:10">
      <c r="A109" s="26"/>
      <c r="B109" s="26" t="s">
        <v>43</v>
      </c>
      <c r="C109" s="35">
        <v>107.12</v>
      </c>
      <c r="D109" s="32">
        <f t="shared" si="1"/>
        <v>109.2624</v>
      </c>
      <c r="H109" s="49"/>
      <c r="I109" s="26"/>
      <c r="J109" s="26"/>
    </row>
    <row r="110" ht="15" spans="1:10">
      <c r="A110" s="26"/>
      <c r="B110" s="26" t="s">
        <v>44</v>
      </c>
      <c r="C110" s="35">
        <v>119.48</v>
      </c>
      <c r="D110" s="32">
        <f t="shared" si="1"/>
        <v>121.8696</v>
      </c>
      <c r="H110" s="49"/>
      <c r="I110" s="26"/>
      <c r="J110" s="26"/>
    </row>
    <row r="111" ht="15" spans="1:10">
      <c r="A111" s="26"/>
      <c r="B111" s="26" t="s">
        <v>45</v>
      </c>
      <c r="C111" s="35">
        <v>67.98</v>
      </c>
      <c r="D111" s="32">
        <f t="shared" si="1"/>
        <v>69.3396</v>
      </c>
      <c r="H111" s="49"/>
      <c r="I111" s="26"/>
      <c r="J111" s="26"/>
    </row>
    <row r="112" ht="15" spans="1:10">
      <c r="A112" s="26"/>
      <c r="B112" s="26" t="s">
        <v>46</v>
      </c>
      <c r="C112" s="35">
        <v>43.26</v>
      </c>
      <c r="D112" s="32">
        <f t="shared" si="1"/>
        <v>44.1252</v>
      </c>
      <c r="H112" s="49"/>
      <c r="I112" s="26"/>
      <c r="J112" s="26"/>
    </row>
    <row r="113" ht="15" spans="1:10">
      <c r="A113" s="26"/>
      <c r="B113" s="26" t="s">
        <v>47</v>
      </c>
      <c r="C113" s="35">
        <v>28.84</v>
      </c>
      <c r="D113" s="32">
        <f t="shared" si="1"/>
        <v>29.4168</v>
      </c>
      <c r="H113" s="50"/>
      <c r="I113" s="26"/>
      <c r="J113" s="26"/>
    </row>
    <row r="114" spans="1:7">
      <c r="A114" s="26" t="s">
        <v>31</v>
      </c>
      <c r="B114" s="26"/>
      <c r="C114" s="31">
        <f>SUM(C19:C113)</f>
        <v>20706.25</v>
      </c>
      <c r="D114" s="32">
        <f>SUM(D19:D113)</f>
        <v>21120.375</v>
      </c>
      <c r="E114" s="26"/>
      <c r="F114" s="26"/>
      <c r="G114" s="26"/>
    </row>
  </sheetData>
  <mergeCells count="58">
    <mergeCell ref="A1:K1"/>
    <mergeCell ref="A2:D2"/>
    <mergeCell ref="E2:K2"/>
    <mergeCell ref="A8:A14"/>
    <mergeCell ref="A19:A30"/>
    <mergeCell ref="A31:A47"/>
    <mergeCell ref="A48:A64"/>
    <mergeCell ref="A65:A81"/>
    <mergeCell ref="A82:A88"/>
    <mergeCell ref="A89:A97"/>
    <mergeCell ref="A98:A105"/>
    <mergeCell ref="A106:A113"/>
    <mergeCell ref="B8:B11"/>
    <mergeCell ref="B12:B13"/>
    <mergeCell ref="C8:C14"/>
    <mergeCell ref="D8:D14"/>
    <mergeCell ref="E8:E11"/>
    <mergeCell ref="E12:E13"/>
    <mergeCell ref="H19:H81"/>
    <mergeCell ref="H82:H113"/>
    <mergeCell ref="I19:I24"/>
    <mergeCell ref="I25:I30"/>
    <mergeCell ref="I31:I35"/>
    <mergeCell ref="I36:I41"/>
    <mergeCell ref="I42:I47"/>
    <mergeCell ref="I48:I52"/>
    <mergeCell ref="I53:I58"/>
    <mergeCell ref="I59:I64"/>
    <mergeCell ref="I65:I69"/>
    <mergeCell ref="I70:I75"/>
    <mergeCell ref="I76:I81"/>
    <mergeCell ref="I82:I88"/>
    <mergeCell ref="I89:I90"/>
    <mergeCell ref="I91:I97"/>
    <mergeCell ref="I99:I105"/>
    <mergeCell ref="I107:I113"/>
    <mergeCell ref="J19:J24"/>
    <mergeCell ref="J25:J30"/>
    <mergeCell ref="J31:J35"/>
    <mergeCell ref="J36:J41"/>
    <mergeCell ref="J42:J47"/>
    <mergeCell ref="J48:J52"/>
    <mergeCell ref="J53:J58"/>
    <mergeCell ref="J59:J64"/>
    <mergeCell ref="J65:J69"/>
    <mergeCell ref="J70:J75"/>
    <mergeCell ref="J76:J81"/>
    <mergeCell ref="J82:J88"/>
    <mergeCell ref="J89:J90"/>
    <mergeCell ref="J91:J97"/>
    <mergeCell ref="J99:J105"/>
    <mergeCell ref="J107:J113"/>
    <mergeCell ref="A3:D4"/>
    <mergeCell ref="E3:K4"/>
    <mergeCell ref="E18:G30"/>
    <mergeCell ref="E31:G47"/>
    <mergeCell ref="E48:G64"/>
    <mergeCell ref="E65:G81"/>
  </mergeCells>
  <pageMargins left="0.7" right="0.7" top="0.75" bottom="0.75" header="0.3" footer="0.3"/>
  <pageSetup paperSize="9" scale="2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2024-08-16T07:01:46Z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99F6601E95854F8D8FC95FE6E5421317_12</vt:lpwstr>
  </property>
</Properties>
</file>