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<sst xmlns="http://schemas.openxmlformats.org/spreadsheetml/2006/main" count="139" uniqueCount="56">
  <si>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</si>
  <si>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</si>
  <si>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</si>
  <si>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上海办74100460866395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</si>
  <si>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</si>
  <si>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</si>
  <si>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</si>
  <si>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</si>
  <si>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</si>
  <si>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</si>
  <si>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</si>
  <si>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</si>
  <si>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</si>
  <si>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</si>
  <si>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</si>
  <si>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</si>
  <si>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</si>
  <si>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</si>
  <si>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</si>
  <si>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</si>
  <si>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</si>
  <si>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</si>
  <si>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</si>
  <si>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</si>
  <si>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</si>
  <si>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P24070814           </t>
  </si>
  <si>
    <t xml:space="preserve">21 AULBM10015                                     </t>
  </si>
  <si>
    <t xml:space="preserve">S24070539 </t>
  </si>
  <si>
    <t xml:space="preserve">B6536AX                                                                                             </t>
  </si>
  <si>
    <t xml:space="preserve">21 AULBM10114                                     </t>
  </si>
  <si>
    <t xml:space="preserve">21 AULTH09845                                     </t>
  </si>
  <si>
    <t>总计</t>
  </si>
  <si>
    <t>颜色</t>
  </si>
  <si>
    <t>尺码</t>
  </si>
  <si>
    <t>生产数</t>
  </si>
  <si>
    <t>尺码段</t>
  </si>
  <si>
    <t>PO号</t>
  </si>
  <si>
    <t>BG773 - BEIGE</t>
  </si>
  <si>
    <t>S</t>
  </si>
  <si>
    <t>S-3XL</t>
  </si>
  <si>
    <t>1412310/1412321/1412954</t>
  </si>
  <si>
    <t>M</t>
  </si>
  <si>
    <t>L</t>
  </si>
  <si>
    <t>XL</t>
  </si>
  <si>
    <t>XXL</t>
  </si>
  <si>
    <t>3XL</t>
  </si>
  <si>
    <t>S-XXL</t>
  </si>
  <si>
    <t>1412311/1412313/1412314/1412315/1412316/1412319/1412329/1412349/1412953</t>
  </si>
  <si>
    <t>XS</t>
  </si>
  <si>
    <t>XS-3XL</t>
  </si>
  <si>
    <t>XS-XXL</t>
  </si>
  <si>
    <t>XXL-3XL</t>
  </si>
  <si>
    <t>1412340/1412957</t>
  </si>
  <si>
    <t>WT32 - OFF WHITE</t>
  </si>
  <si>
    <t>1412310/1412319/1412321/1412954</t>
  </si>
  <si>
    <t>1412311/1412313/1412314/1412315/1412316/1412329/1412953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</si>
</sst>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/>
    </xf>
    <xf numFmtId="177" fontId="13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0" fontId="0" fillId="0" borderId="0" xfId="0" applyAlignment="1">
      <alignment horizontal="justify" vertical="center"/>
    </xf>
    <xf numFmtId="0" fontId="13" fillId="3" borderId="1" xfId="0" applyNumberFormat="1" applyFont="1" applyFill="1" applyBorder="1" applyAlignment="1">
      <alignment horizontal="justify" vertical="center"/>
    </xf>
    <xf numFmtId="0" fontId="13" fillId="3" borderId="1" xfId="0" applyNumberFormat="1" applyFont="1" applyFill="1" applyBorder="1" applyAlignment="1">
      <alignment horizontal="justify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3"/>
  <sheetViews>
    <sheetView tabSelected="1" workbookViewId="0">
      <selection activeCell="N18" sqref="N18"/>
    </sheetView>
  </sheetViews>
  <sheetFormatPr defaultColWidth="9" defaultRowHeight="13.5"/>
  <cols>
    <col min="1" max="1" width="15.625" customWidth="1"/>
    <col min="2" max="2" width="21.625" customWidth="1"/>
    <col min="3" max="3" width="12.625" customWidth="1"/>
    <col min="11" max="11" width="12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3" t="s">
        <v>11</v>
      </c>
      <c r="J6" s="4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4" t="s">
        <v>22</v>
      </c>
      <c r="J7" s="44" t="s">
        <v>23</v>
      </c>
      <c r="K7" s="45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5">
        <v>14064</v>
      </c>
      <c r="F8" s="26"/>
      <c r="G8" s="26">
        <v>14400</v>
      </c>
      <c r="H8" s="26">
        <v>1</v>
      </c>
      <c r="I8" s="26"/>
      <c r="J8" s="26">
        <v>17.5</v>
      </c>
      <c r="K8" s="46"/>
    </row>
    <row r="9" ht="15" spans="1:11">
      <c r="A9" s="27"/>
      <c r="B9" s="25" t="s">
        <v>29</v>
      </c>
      <c r="C9" s="27"/>
      <c r="D9" s="27"/>
      <c r="E9" s="25">
        <v>14064</v>
      </c>
      <c r="F9" s="26"/>
      <c r="G9" s="26">
        <v>14400</v>
      </c>
      <c r="H9" s="26"/>
      <c r="I9" s="26"/>
      <c r="J9" s="26"/>
      <c r="K9" s="26"/>
    </row>
    <row r="10" ht="15" spans="1:11">
      <c r="A10" s="28"/>
      <c r="B10" s="25" t="s">
        <v>30</v>
      </c>
      <c r="C10" s="28"/>
      <c r="D10" s="28"/>
      <c r="E10" s="25">
        <v>13402</v>
      </c>
      <c r="F10" s="26"/>
      <c r="G10" s="26">
        <v>13871</v>
      </c>
      <c r="H10" s="26">
        <v>2</v>
      </c>
      <c r="I10" s="26"/>
      <c r="J10" s="26">
        <v>15</v>
      </c>
      <c r="K10" s="46"/>
    </row>
    <row r="11" spans="1:11">
      <c r="A11" s="26" t="s">
        <v>31</v>
      </c>
      <c r="B11" s="26"/>
      <c r="C11" s="26"/>
      <c r="D11" s="26"/>
      <c r="E11" s="29">
        <f>SUM(E8:E10)</f>
        <v>41530</v>
      </c>
      <c r="F11" s="29"/>
      <c r="G11" s="29">
        <f>SUM(G8:G10)</f>
        <v>42671</v>
      </c>
      <c r="H11" s="29">
        <v>2</v>
      </c>
      <c r="I11" s="29"/>
      <c r="J11" s="29">
        <f>SUM(J8:J10)</f>
        <v>32.5</v>
      </c>
      <c r="K11" s="26"/>
    </row>
    <row r="14" spans="1:6">
      <c r="A14" s="30" t="s">
        <v>32</v>
      </c>
      <c r="B14" s="30" t="s">
        <v>33</v>
      </c>
      <c r="C14" s="31" t="s">
        <v>18</v>
      </c>
      <c r="D14" s="32" t="s">
        <v>34</v>
      </c>
      <c r="E14" s="30" t="s">
        <v>35</v>
      </c>
      <c r="F14" s="33" t="s">
        <v>36</v>
      </c>
    </row>
    <row r="15" ht="15" spans="1:6">
      <c r="A15" s="34" t="s">
        <v>37</v>
      </c>
      <c r="B15" s="35" t="s">
        <v>38</v>
      </c>
      <c r="C15" s="31">
        <v>58</v>
      </c>
      <c r="D15" s="32">
        <f t="shared" ref="D15:D47" si="0">C15*1.03+1</f>
        <v>60.74</v>
      </c>
      <c r="E15" s="30" t="s">
        <v>39</v>
      </c>
      <c r="F15" s="33" t="s">
        <v>40</v>
      </c>
    </row>
    <row r="16" ht="15" spans="1:6">
      <c r="A16" s="34"/>
      <c r="B16" s="35" t="s">
        <v>41</v>
      </c>
      <c r="C16" s="31">
        <v>87</v>
      </c>
      <c r="D16" s="32">
        <f t="shared" si="0"/>
        <v>90.61</v>
      </c>
      <c r="E16" s="30"/>
      <c r="F16" s="33"/>
    </row>
    <row r="17" ht="15" spans="1:6">
      <c r="A17" s="34"/>
      <c r="B17" s="35" t="s">
        <v>42</v>
      </c>
      <c r="C17" s="31">
        <v>87</v>
      </c>
      <c r="D17" s="32">
        <f t="shared" si="0"/>
        <v>90.61</v>
      </c>
      <c r="E17" s="30"/>
      <c r="F17" s="33"/>
    </row>
    <row r="18" ht="15" spans="1:6">
      <c r="A18" s="34"/>
      <c r="B18" s="35" t="s">
        <v>43</v>
      </c>
      <c r="C18" s="31">
        <v>58</v>
      </c>
      <c r="D18" s="32">
        <f t="shared" si="0"/>
        <v>60.74</v>
      </c>
      <c r="E18" s="30"/>
      <c r="F18" s="33"/>
    </row>
    <row r="19" ht="15" spans="1:6">
      <c r="A19" s="34"/>
      <c r="B19" s="35" t="s">
        <v>44</v>
      </c>
      <c r="C19" s="31">
        <v>37</v>
      </c>
      <c r="D19" s="32">
        <f t="shared" si="0"/>
        <v>39.11</v>
      </c>
      <c r="E19" s="30"/>
      <c r="F19" s="33"/>
    </row>
    <row r="20" ht="15" spans="1:6">
      <c r="A20" s="34"/>
      <c r="B20" s="35" t="s">
        <v>45</v>
      </c>
      <c r="C20" s="31">
        <v>8</v>
      </c>
      <c r="D20" s="32">
        <f t="shared" si="0"/>
        <v>9.24</v>
      </c>
      <c r="E20" s="30"/>
      <c r="F20" s="33"/>
    </row>
    <row r="21" ht="15" spans="1:6">
      <c r="A21" s="30" t="s">
        <v>37</v>
      </c>
      <c r="B21" s="35" t="s">
        <v>38</v>
      </c>
      <c r="C21" s="31">
        <v>124</v>
      </c>
      <c r="D21" s="32">
        <f t="shared" si="0"/>
        <v>128.72</v>
      </c>
      <c r="E21" s="30" t="s">
        <v>46</v>
      </c>
      <c r="F21" s="33" t="s">
        <v>47</v>
      </c>
    </row>
    <row r="22" ht="15" spans="1:6">
      <c r="A22" s="30"/>
      <c r="B22" s="35" t="s">
        <v>41</v>
      </c>
      <c r="C22" s="31">
        <v>185</v>
      </c>
      <c r="D22" s="32">
        <f t="shared" si="0"/>
        <v>191.55</v>
      </c>
      <c r="E22" s="30"/>
      <c r="F22" s="33"/>
    </row>
    <row r="23" ht="15" spans="1:6">
      <c r="A23" s="30"/>
      <c r="B23" s="35" t="s">
        <v>42</v>
      </c>
      <c r="C23" s="31">
        <v>185</v>
      </c>
      <c r="D23" s="32">
        <f t="shared" si="0"/>
        <v>191.55</v>
      </c>
      <c r="E23" s="30"/>
      <c r="F23" s="33"/>
    </row>
    <row r="24" ht="15" spans="1:6">
      <c r="A24" s="30"/>
      <c r="B24" s="35" t="s">
        <v>43</v>
      </c>
      <c r="C24" s="31">
        <v>124</v>
      </c>
      <c r="D24" s="32">
        <f t="shared" si="0"/>
        <v>128.72</v>
      </c>
      <c r="E24" s="30"/>
      <c r="F24" s="33"/>
    </row>
    <row r="25" ht="15" spans="1:6">
      <c r="A25" s="30"/>
      <c r="B25" s="35" t="s">
        <v>44</v>
      </c>
      <c r="C25" s="31">
        <v>62</v>
      </c>
      <c r="D25" s="32">
        <f t="shared" si="0"/>
        <v>64.86</v>
      </c>
      <c r="E25" s="30"/>
      <c r="F25" s="33"/>
    </row>
    <row r="26" ht="15" spans="1:6">
      <c r="A26" s="30" t="s">
        <v>37</v>
      </c>
      <c r="B26" s="35" t="s">
        <v>48</v>
      </c>
      <c r="C26" s="31">
        <v>37</v>
      </c>
      <c r="D26" s="32">
        <f t="shared" si="0"/>
        <v>39.11</v>
      </c>
      <c r="E26" s="30" t="s">
        <v>49</v>
      </c>
      <c r="F26" s="33">
        <v>1412952</v>
      </c>
    </row>
    <row r="27" ht="15" spans="1:6">
      <c r="A27" s="30"/>
      <c r="B27" s="35" t="s">
        <v>38</v>
      </c>
      <c r="C27" s="31">
        <v>780</v>
      </c>
      <c r="D27" s="32">
        <f t="shared" si="0"/>
        <v>804.4</v>
      </c>
      <c r="E27" s="30"/>
      <c r="F27" s="33"/>
    </row>
    <row r="28" ht="15" spans="1:6">
      <c r="A28" s="30"/>
      <c r="B28" s="35" t="s">
        <v>41</v>
      </c>
      <c r="C28" s="31">
        <v>1071</v>
      </c>
      <c r="D28" s="32">
        <f t="shared" si="0"/>
        <v>1104.13</v>
      </c>
      <c r="E28" s="30"/>
      <c r="F28" s="33"/>
    </row>
    <row r="29" ht="15" spans="1:6">
      <c r="A29" s="30"/>
      <c r="B29" s="35" t="s">
        <v>42</v>
      </c>
      <c r="C29" s="31">
        <v>1071</v>
      </c>
      <c r="D29" s="32">
        <f t="shared" si="0"/>
        <v>1104.13</v>
      </c>
      <c r="E29" s="30"/>
      <c r="F29" s="33"/>
    </row>
    <row r="30" ht="15" spans="1:6">
      <c r="A30" s="30"/>
      <c r="B30" s="35" t="s">
        <v>43</v>
      </c>
      <c r="C30" s="31">
        <v>657</v>
      </c>
      <c r="D30" s="32">
        <f t="shared" si="0"/>
        <v>677.71</v>
      </c>
      <c r="E30" s="30"/>
      <c r="F30" s="33"/>
    </row>
    <row r="31" ht="15" spans="1:6">
      <c r="A31" s="30"/>
      <c r="B31" s="35" t="s">
        <v>44</v>
      </c>
      <c r="C31" s="31">
        <v>359</v>
      </c>
      <c r="D31" s="32">
        <f t="shared" si="0"/>
        <v>370.77</v>
      </c>
      <c r="E31" s="30"/>
      <c r="F31" s="33"/>
    </row>
    <row r="32" ht="15" spans="1:6">
      <c r="A32" s="30"/>
      <c r="B32" s="35" t="s">
        <v>45</v>
      </c>
      <c r="C32" s="31">
        <v>31</v>
      </c>
      <c r="D32" s="32">
        <f t="shared" si="0"/>
        <v>32.93</v>
      </c>
      <c r="E32" s="30"/>
      <c r="F32" s="33"/>
    </row>
    <row r="33" ht="15" spans="1:6">
      <c r="A33" s="30" t="s">
        <v>37</v>
      </c>
      <c r="B33" s="35" t="s">
        <v>48</v>
      </c>
      <c r="C33" s="31">
        <v>20</v>
      </c>
      <c r="D33" s="32">
        <f t="shared" si="0"/>
        <v>21.6</v>
      </c>
      <c r="E33" s="30" t="s">
        <v>50</v>
      </c>
      <c r="F33" s="33">
        <v>1412956</v>
      </c>
    </row>
    <row r="34" ht="15" spans="1:6">
      <c r="A34" s="30"/>
      <c r="B34" s="35" t="s">
        <v>38</v>
      </c>
      <c r="C34" s="31">
        <v>59</v>
      </c>
      <c r="D34" s="32">
        <f t="shared" si="0"/>
        <v>61.77</v>
      </c>
      <c r="E34" s="30"/>
      <c r="F34" s="33"/>
    </row>
    <row r="35" ht="15" spans="1:6">
      <c r="A35" s="30"/>
      <c r="B35" s="35" t="s">
        <v>41</v>
      </c>
      <c r="C35" s="31">
        <v>59</v>
      </c>
      <c r="D35" s="32">
        <f t="shared" si="0"/>
        <v>61.77</v>
      </c>
      <c r="E35" s="30"/>
      <c r="F35" s="33"/>
    </row>
    <row r="36" ht="15" spans="1:6">
      <c r="A36" s="30"/>
      <c r="B36" s="35" t="s">
        <v>42</v>
      </c>
      <c r="C36" s="31">
        <v>59</v>
      </c>
      <c r="D36" s="32">
        <f t="shared" si="0"/>
        <v>61.77</v>
      </c>
      <c r="E36" s="30"/>
      <c r="F36" s="33"/>
    </row>
    <row r="37" ht="15" spans="1:6">
      <c r="A37" s="30"/>
      <c r="B37" s="35" t="s">
        <v>43</v>
      </c>
      <c r="C37" s="31">
        <v>39</v>
      </c>
      <c r="D37" s="32">
        <f t="shared" si="0"/>
        <v>41.17</v>
      </c>
      <c r="E37" s="30"/>
      <c r="F37" s="33"/>
    </row>
    <row r="38" ht="15" spans="1:6">
      <c r="A38" s="30"/>
      <c r="B38" s="35" t="s">
        <v>44</v>
      </c>
      <c r="C38" s="31">
        <v>20</v>
      </c>
      <c r="D38" s="32">
        <f t="shared" si="0"/>
        <v>21.6</v>
      </c>
      <c r="E38" s="30"/>
      <c r="F38" s="33"/>
    </row>
    <row r="39" ht="15" spans="1:6">
      <c r="A39" s="30" t="s">
        <v>37</v>
      </c>
      <c r="B39" s="35" t="s">
        <v>44</v>
      </c>
      <c r="C39" s="31">
        <v>4</v>
      </c>
      <c r="D39" s="32">
        <f t="shared" si="0"/>
        <v>5.12</v>
      </c>
      <c r="E39" s="30" t="s">
        <v>51</v>
      </c>
      <c r="F39" s="33">
        <v>1412318</v>
      </c>
    </row>
    <row r="40" ht="15" spans="1:6">
      <c r="A40" s="30"/>
      <c r="B40" s="35" t="s">
        <v>45</v>
      </c>
      <c r="C40" s="31">
        <v>4</v>
      </c>
      <c r="D40" s="32">
        <f t="shared" si="0"/>
        <v>5.12</v>
      </c>
      <c r="E40" s="30"/>
      <c r="F40" s="33"/>
    </row>
    <row r="41" ht="15" spans="1:6">
      <c r="A41" s="30" t="s">
        <v>37</v>
      </c>
      <c r="B41" s="35" t="s">
        <v>48</v>
      </c>
      <c r="C41" s="36">
        <v>4.12</v>
      </c>
      <c r="D41" s="32">
        <f t="shared" si="0"/>
        <v>5.2436</v>
      </c>
      <c r="E41" s="30" t="s">
        <v>49</v>
      </c>
      <c r="F41" s="33" t="s">
        <v>52</v>
      </c>
    </row>
    <row r="42" ht="15" spans="1:6">
      <c r="A42" s="30"/>
      <c r="B42" s="35" t="s">
        <v>38</v>
      </c>
      <c r="C42" s="36">
        <v>43.26</v>
      </c>
      <c r="D42" s="32">
        <f t="shared" si="0"/>
        <v>45.5578</v>
      </c>
      <c r="E42" s="30"/>
      <c r="F42" s="33"/>
    </row>
    <row r="43" ht="15" spans="1:6">
      <c r="A43" s="30"/>
      <c r="B43" s="35" t="s">
        <v>41</v>
      </c>
      <c r="C43" s="36">
        <v>88.58</v>
      </c>
      <c r="D43" s="32">
        <f t="shared" si="0"/>
        <v>92.2374</v>
      </c>
      <c r="E43" s="30"/>
      <c r="F43" s="33"/>
    </row>
    <row r="44" ht="15" spans="1:6">
      <c r="A44" s="30"/>
      <c r="B44" s="35" t="s">
        <v>42</v>
      </c>
      <c r="C44" s="36">
        <v>78.28</v>
      </c>
      <c r="D44" s="32">
        <f t="shared" si="0"/>
        <v>81.6284</v>
      </c>
      <c r="E44" s="30"/>
      <c r="F44" s="33"/>
    </row>
    <row r="45" ht="15" spans="1:6">
      <c r="A45" s="30"/>
      <c r="B45" s="35" t="s">
        <v>43</v>
      </c>
      <c r="C45" s="36">
        <v>45.32</v>
      </c>
      <c r="D45" s="32">
        <f t="shared" si="0"/>
        <v>47.6796</v>
      </c>
      <c r="E45" s="30"/>
      <c r="F45" s="33"/>
    </row>
    <row r="46" ht="15" spans="1:6">
      <c r="A46" s="30"/>
      <c r="B46" s="35" t="s">
        <v>44</v>
      </c>
      <c r="C46" s="36">
        <v>20.6</v>
      </c>
      <c r="D46" s="32">
        <f t="shared" si="0"/>
        <v>22.218</v>
      </c>
      <c r="E46" s="30"/>
      <c r="F46" s="33"/>
    </row>
    <row r="47" ht="15" spans="1:6">
      <c r="A47" s="30"/>
      <c r="B47" s="35" t="s">
        <v>45</v>
      </c>
      <c r="C47" s="36">
        <v>6.18</v>
      </c>
      <c r="D47" s="32">
        <f t="shared" si="0"/>
        <v>7.3654</v>
      </c>
      <c r="E47" s="30"/>
      <c r="F47" s="33"/>
    </row>
    <row r="48" spans="1:6">
      <c r="A48" s="37" t="s">
        <v>31</v>
      </c>
      <c r="B48" s="37"/>
      <c r="C48" s="32">
        <f>SUM(C15:C47)</f>
        <v>5571.34</v>
      </c>
      <c r="D48" s="32">
        <f>SUM(D15:D47)</f>
        <v>5771.4802</v>
      </c>
      <c r="E48" s="30"/>
      <c r="F48" s="33"/>
    </row>
    <row r="49" spans="3:6">
      <c r="C49" s="38"/>
      <c r="D49" s="39"/>
      <c r="F49" s="40"/>
    </row>
    <row r="50" ht="15" spans="1:6">
      <c r="A50" s="34" t="s">
        <v>53</v>
      </c>
      <c r="B50" s="35" t="s">
        <v>38</v>
      </c>
      <c r="C50" s="36">
        <v>90.64</v>
      </c>
      <c r="D50" s="32">
        <f t="shared" ref="D50:D82" si="1">C50*1.03+1</f>
        <v>94.3592</v>
      </c>
      <c r="E50" s="30" t="s">
        <v>39</v>
      </c>
      <c r="F50" s="41" t="s">
        <v>54</v>
      </c>
    </row>
    <row r="51" ht="15" spans="1:6">
      <c r="A51" s="34"/>
      <c r="B51" s="35" t="s">
        <v>41</v>
      </c>
      <c r="C51" s="36">
        <v>135.96</v>
      </c>
      <c r="D51" s="32">
        <f t="shared" si="1"/>
        <v>141.0388</v>
      </c>
      <c r="E51" s="30"/>
      <c r="F51" s="41"/>
    </row>
    <row r="52" ht="15" spans="1:6">
      <c r="A52" s="34"/>
      <c r="B52" s="35" t="s">
        <v>42</v>
      </c>
      <c r="C52" s="36">
        <v>135.96</v>
      </c>
      <c r="D52" s="32">
        <f t="shared" si="1"/>
        <v>141.0388</v>
      </c>
      <c r="E52" s="30"/>
      <c r="F52" s="41"/>
    </row>
    <row r="53" ht="15" spans="1:6">
      <c r="A53" s="34"/>
      <c r="B53" s="35" t="s">
        <v>43</v>
      </c>
      <c r="C53" s="36">
        <v>90.64</v>
      </c>
      <c r="D53" s="32">
        <f t="shared" si="1"/>
        <v>94.3592</v>
      </c>
      <c r="E53" s="30"/>
      <c r="F53" s="41"/>
    </row>
    <row r="54" ht="15" spans="1:6">
      <c r="A54" s="34"/>
      <c r="B54" s="35" t="s">
        <v>44</v>
      </c>
      <c r="C54" s="36">
        <v>53.56</v>
      </c>
      <c r="D54" s="32">
        <f t="shared" si="1"/>
        <v>56.1668</v>
      </c>
      <c r="E54" s="30"/>
      <c r="F54" s="41"/>
    </row>
    <row r="55" ht="15" spans="1:6">
      <c r="A55" s="34"/>
      <c r="B55" s="35" t="s">
        <v>45</v>
      </c>
      <c r="C55" s="36">
        <v>8.24</v>
      </c>
      <c r="D55" s="32">
        <f t="shared" si="1"/>
        <v>9.4872</v>
      </c>
      <c r="E55" s="30"/>
      <c r="F55" s="41"/>
    </row>
    <row r="56" ht="15" spans="1:6">
      <c r="A56" s="30" t="s">
        <v>53</v>
      </c>
      <c r="B56" s="35" t="s">
        <v>38</v>
      </c>
      <c r="C56" s="36">
        <v>107.12</v>
      </c>
      <c r="D56" s="32">
        <f t="shared" si="1"/>
        <v>111.3336</v>
      </c>
      <c r="E56" s="30" t="s">
        <v>46</v>
      </c>
      <c r="F56" s="42" t="s">
        <v>55</v>
      </c>
    </row>
    <row r="57" ht="15" spans="1:6">
      <c r="A57" s="30"/>
      <c r="B57" s="35" t="s">
        <v>41</v>
      </c>
      <c r="C57" s="36">
        <v>160.68</v>
      </c>
      <c r="D57" s="32">
        <f t="shared" si="1"/>
        <v>166.5004</v>
      </c>
      <c r="E57" s="30"/>
      <c r="F57" s="42"/>
    </row>
    <row r="58" ht="15" spans="1:6">
      <c r="A58" s="30"/>
      <c r="B58" s="35" t="s">
        <v>42</v>
      </c>
      <c r="C58" s="36">
        <v>160.68</v>
      </c>
      <c r="D58" s="32">
        <f t="shared" si="1"/>
        <v>166.5004</v>
      </c>
      <c r="E58" s="30"/>
      <c r="F58" s="42"/>
    </row>
    <row r="59" ht="15" spans="1:6">
      <c r="A59" s="30"/>
      <c r="B59" s="35" t="s">
        <v>43</v>
      </c>
      <c r="C59" s="36">
        <v>107.12</v>
      </c>
      <c r="D59" s="32">
        <f t="shared" si="1"/>
        <v>111.3336</v>
      </c>
      <c r="E59" s="30"/>
      <c r="F59" s="42"/>
    </row>
    <row r="60" ht="15" spans="1:6">
      <c r="A60" s="30"/>
      <c r="B60" s="35" t="s">
        <v>44</v>
      </c>
      <c r="C60" s="36">
        <v>53.56</v>
      </c>
      <c r="D60" s="32">
        <f t="shared" si="1"/>
        <v>56.1668</v>
      </c>
      <c r="E60" s="30"/>
      <c r="F60" s="42"/>
    </row>
    <row r="61" ht="15" spans="1:6">
      <c r="A61" s="34" t="s">
        <v>53</v>
      </c>
      <c r="B61" s="35" t="s">
        <v>48</v>
      </c>
      <c r="C61" s="36">
        <v>106.09</v>
      </c>
      <c r="D61" s="32">
        <f t="shared" si="1"/>
        <v>110.2727</v>
      </c>
      <c r="E61" s="30" t="s">
        <v>49</v>
      </c>
      <c r="F61" s="41">
        <v>1412952</v>
      </c>
    </row>
    <row r="62" ht="15" spans="1:6">
      <c r="A62" s="34"/>
      <c r="B62" s="35" t="s">
        <v>38</v>
      </c>
      <c r="C62" s="36">
        <v>1228.79</v>
      </c>
      <c r="D62" s="32">
        <f t="shared" si="1"/>
        <v>1266.6537</v>
      </c>
      <c r="E62" s="30"/>
      <c r="F62" s="41"/>
    </row>
    <row r="63" ht="15" spans="1:6">
      <c r="A63" s="34"/>
      <c r="B63" s="35" t="s">
        <v>41</v>
      </c>
      <c r="C63" s="36">
        <v>1580.02</v>
      </c>
      <c r="D63" s="32">
        <f t="shared" si="1"/>
        <v>1628.4206</v>
      </c>
      <c r="E63" s="30"/>
      <c r="F63" s="41"/>
    </row>
    <row r="64" ht="15" spans="1:6">
      <c r="A64" s="34"/>
      <c r="B64" s="35" t="s">
        <v>42</v>
      </c>
      <c r="C64" s="36">
        <v>1580.02</v>
      </c>
      <c r="D64" s="32">
        <f t="shared" si="1"/>
        <v>1628.4206</v>
      </c>
      <c r="E64" s="30"/>
      <c r="F64" s="41"/>
    </row>
    <row r="65" ht="15" spans="1:6">
      <c r="A65" s="34"/>
      <c r="B65" s="35" t="s">
        <v>43</v>
      </c>
      <c r="C65" s="36">
        <v>914.64</v>
      </c>
      <c r="D65" s="32">
        <f t="shared" si="1"/>
        <v>943.0792</v>
      </c>
      <c r="E65" s="30"/>
      <c r="F65" s="41"/>
    </row>
    <row r="66" ht="15" spans="1:6">
      <c r="A66" s="34"/>
      <c r="B66" s="35" t="s">
        <v>44</v>
      </c>
      <c r="C66" s="36">
        <v>520.15</v>
      </c>
      <c r="D66" s="32">
        <f t="shared" si="1"/>
        <v>536.7545</v>
      </c>
      <c r="E66" s="30"/>
      <c r="F66" s="41"/>
    </row>
    <row r="67" ht="15" spans="1:6">
      <c r="A67" s="34"/>
      <c r="B67" s="35" t="s">
        <v>45</v>
      </c>
      <c r="C67" s="36">
        <v>62.83</v>
      </c>
      <c r="D67" s="32">
        <f t="shared" si="1"/>
        <v>65.7149</v>
      </c>
      <c r="E67" s="30"/>
      <c r="F67" s="41"/>
    </row>
    <row r="68" ht="15" spans="1:6">
      <c r="A68" s="30" t="s">
        <v>53</v>
      </c>
      <c r="B68" s="35" t="s">
        <v>48</v>
      </c>
      <c r="C68" s="36">
        <v>25</v>
      </c>
      <c r="D68" s="32">
        <f t="shared" si="1"/>
        <v>26.75</v>
      </c>
      <c r="E68" s="30" t="s">
        <v>50</v>
      </c>
      <c r="F68" s="41">
        <v>1412956</v>
      </c>
    </row>
    <row r="69" ht="15" spans="1:6">
      <c r="A69" s="30"/>
      <c r="B69" s="35" t="s">
        <v>38</v>
      </c>
      <c r="C69" s="36">
        <v>74.16</v>
      </c>
      <c r="D69" s="32">
        <f t="shared" si="1"/>
        <v>77.3848</v>
      </c>
      <c r="E69" s="30"/>
      <c r="F69" s="41"/>
    </row>
    <row r="70" ht="15" spans="1:6">
      <c r="A70" s="30"/>
      <c r="B70" s="35" t="s">
        <v>41</v>
      </c>
      <c r="C70" s="36">
        <v>74.16</v>
      </c>
      <c r="D70" s="32">
        <f t="shared" si="1"/>
        <v>77.3848</v>
      </c>
      <c r="E70" s="30"/>
      <c r="F70" s="41"/>
    </row>
    <row r="71" ht="15" spans="1:6">
      <c r="A71" s="30"/>
      <c r="B71" s="35" t="s">
        <v>42</v>
      </c>
      <c r="C71" s="36">
        <v>74.16</v>
      </c>
      <c r="D71" s="32">
        <f t="shared" si="1"/>
        <v>77.3848</v>
      </c>
      <c r="E71" s="30"/>
      <c r="F71" s="41"/>
    </row>
    <row r="72" ht="15" spans="1:6">
      <c r="A72" s="30"/>
      <c r="B72" s="35" t="s">
        <v>43</v>
      </c>
      <c r="C72" s="36">
        <v>49.44</v>
      </c>
      <c r="D72" s="32">
        <f t="shared" si="1"/>
        <v>51.9232</v>
      </c>
      <c r="E72" s="30"/>
      <c r="F72" s="41"/>
    </row>
    <row r="73" ht="15" spans="1:6">
      <c r="A73" s="30"/>
      <c r="B73" s="35" t="s">
        <v>44</v>
      </c>
      <c r="C73" s="36">
        <v>24.72</v>
      </c>
      <c r="D73" s="32">
        <f t="shared" si="1"/>
        <v>26.4616</v>
      </c>
      <c r="E73" s="30"/>
      <c r="F73" s="41"/>
    </row>
    <row r="74" ht="15" spans="1:6">
      <c r="A74" s="30" t="s">
        <v>53</v>
      </c>
      <c r="B74" s="35" t="s">
        <v>44</v>
      </c>
      <c r="C74" s="36">
        <v>6.18</v>
      </c>
      <c r="D74" s="32">
        <f t="shared" si="1"/>
        <v>7.3654</v>
      </c>
      <c r="E74" s="30" t="s">
        <v>51</v>
      </c>
      <c r="F74" s="41">
        <v>1412318</v>
      </c>
    </row>
    <row r="75" ht="15" spans="1:6">
      <c r="A75" s="30"/>
      <c r="B75" s="35" t="s">
        <v>45</v>
      </c>
      <c r="C75" s="36">
        <v>6.18</v>
      </c>
      <c r="D75" s="32">
        <f t="shared" si="1"/>
        <v>7.3654</v>
      </c>
      <c r="E75" s="30"/>
      <c r="F75" s="41"/>
    </row>
    <row r="76" ht="15" spans="1:6">
      <c r="A76" s="34" t="s">
        <v>53</v>
      </c>
      <c r="B76" s="35" t="s">
        <v>38</v>
      </c>
      <c r="C76" s="36">
        <v>57.68</v>
      </c>
      <c r="D76" s="32">
        <f t="shared" si="1"/>
        <v>60.4104</v>
      </c>
      <c r="E76" s="30" t="s">
        <v>39</v>
      </c>
      <c r="F76" s="41" t="s">
        <v>52</v>
      </c>
    </row>
    <row r="77" ht="15" spans="1:6">
      <c r="A77" s="34"/>
      <c r="B77" s="35" t="s">
        <v>41</v>
      </c>
      <c r="C77" s="36">
        <v>127.72</v>
      </c>
      <c r="D77" s="32">
        <f t="shared" si="1"/>
        <v>132.5516</v>
      </c>
      <c r="E77" s="30"/>
      <c r="F77" s="41"/>
    </row>
    <row r="78" ht="15" spans="1:6">
      <c r="A78" s="34"/>
      <c r="B78" s="35" t="s">
        <v>42</v>
      </c>
      <c r="C78" s="36">
        <v>111.24</v>
      </c>
      <c r="D78" s="32">
        <f t="shared" si="1"/>
        <v>115.5772</v>
      </c>
      <c r="E78" s="30"/>
      <c r="F78" s="41"/>
    </row>
    <row r="79" ht="15" spans="1:6">
      <c r="A79" s="34"/>
      <c r="B79" s="35" t="s">
        <v>43</v>
      </c>
      <c r="C79" s="36">
        <v>63.86</v>
      </c>
      <c r="D79" s="32">
        <f t="shared" si="1"/>
        <v>66.7758</v>
      </c>
      <c r="E79" s="30"/>
      <c r="F79" s="41"/>
    </row>
    <row r="80" ht="15" spans="1:6">
      <c r="A80" s="34"/>
      <c r="B80" s="35" t="s">
        <v>44</v>
      </c>
      <c r="C80" s="36">
        <v>28.84</v>
      </c>
      <c r="D80" s="32">
        <f t="shared" si="1"/>
        <v>30.7052</v>
      </c>
      <c r="E80" s="30"/>
      <c r="F80" s="41"/>
    </row>
    <row r="81" ht="15" spans="1:6">
      <c r="A81" s="34"/>
      <c r="B81" s="35" t="s">
        <v>45</v>
      </c>
      <c r="C81" s="36">
        <v>8.24</v>
      </c>
      <c r="D81" s="32">
        <f t="shared" si="1"/>
        <v>9.4872</v>
      </c>
      <c r="E81" s="30"/>
      <c r="F81" s="41"/>
    </row>
    <row r="82" ht="15" spans="1:6">
      <c r="A82" s="30" t="s">
        <v>53</v>
      </c>
      <c r="B82" s="35" t="s">
        <v>48</v>
      </c>
      <c r="C82" s="31">
        <v>4</v>
      </c>
      <c r="D82" s="32">
        <f t="shared" si="1"/>
        <v>5.12</v>
      </c>
      <c r="E82" s="30" t="s">
        <v>48</v>
      </c>
      <c r="F82" s="41">
        <v>1412955</v>
      </c>
    </row>
    <row r="83" spans="1:6">
      <c r="A83" s="37" t="s">
        <v>31</v>
      </c>
      <c r="B83" s="37"/>
      <c r="C83" s="32">
        <f>SUM(C50:C82)</f>
        <v>7832.28</v>
      </c>
      <c r="D83" s="32">
        <f>SUM(D50:D82)</f>
        <v>8100.2484</v>
      </c>
      <c r="E83" s="30"/>
      <c r="F83" s="30"/>
    </row>
  </sheetData>
  <mergeCells count="47">
    <mergeCell ref="A1:K1"/>
    <mergeCell ref="A2:D2"/>
    <mergeCell ref="E2:K2"/>
    <mergeCell ref="A8:A10"/>
    <mergeCell ref="A15:A20"/>
    <mergeCell ref="A21:A25"/>
    <mergeCell ref="A26:A32"/>
    <mergeCell ref="A33:A38"/>
    <mergeCell ref="A39:A40"/>
    <mergeCell ref="A41:A47"/>
    <mergeCell ref="A50:A55"/>
    <mergeCell ref="A56:A60"/>
    <mergeCell ref="A61:A67"/>
    <mergeCell ref="A68:A73"/>
    <mergeCell ref="A74:A75"/>
    <mergeCell ref="A76:A81"/>
    <mergeCell ref="C8:C10"/>
    <mergeCell ref="D8:D10"/>
    <mergeCell ref="E15:E20"/>
    <mergeCell ref="E21:E25"/>
    <mergeCell ref="E26:E32"/>
    <mergeCell ref="E33:E38"/>
    <mergeCell ref="E39:E40"/>
    <mergeCell ref="E41:E47"/>
    <mergeCell ref="E50:E55"/>
    <mergeCell ref="E56:E60"/>
    <mergeCell ref="E61:E67"/>
    <mergeCell ref="E68:E73"/>
    <mergeCell ref="E74:E75"/>
    <mergeCell ref="E76:E81"/>
    <mergeCell ref="F15:F20"/>
    <mergeCell ref="F21:F25"/>
    <mergeCell ref="F26:F32"/>
    <mergeCell ref="F33:F38"/>
    <mergeCell ref="F39:F40"/>
    <mergeCell ref="F41:F47"/>
    <mergeCell ref="F50:F55"/>
    <mergeCell ref="F56:F60"/>
    <mergeCell ref="F61:F67"/>
    <mergeCell ref="F68:F73"/>
    <mergeCell ref="F74:F75"/>
    <mergeCell ref="F76:F81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3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2024-08-17T05:46:32Z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52D3A0EE971543E0AF6FD1962FF41FD0_12</vt:lpwstr>
  </property>
</Properties>
</file>