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3"/>
  </bookViews>
  <sheets>
    <sheet name="第一批" sheetId="7" r:id="rId1"/>
    <sheet name="第二批 (2)" sheetId="8" r:id="rId2"/>
    <sheet name="第三批 (3)" sheetId="9" r:id="rId3"/>
    <sheet name="第四批 (2)" sheetId="10" r:id="rId4"/>
  </sheets>
  <externalReferences>
    <externalReference r:id="rId5"/>
  </externalReferences>
  <definedNames>
    <definedName name="Ext">[1]LUT!$G$2</definedName>
    <definedName name="Gender">[1]LUT!$I$1:$BI$1</definedName>
    <definedName name="_xlnm.Print_Area" localSheetId="0">第一批!$A$1:$M$9</definedName>
    <definedName name="_xlnm.Print_Area" localSheetId="1">'第二批 (2)'!$A$1:$M$8</definedName>
    <definedName name="_xlnm.Print_Area" localSheetId="2">'第三批 (3)'!$A$1:$L$13</definedName>
    <definedName name="_xlnm.Print_Area" localSheetId="3">'第四批 (2)'!$A$1:$L$12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<sst xmlns="http://schemas.openxmlformats.org/spreadsheetml/2006/main" count="158" uniqueCount="60">
  <si>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</si>
  <si>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</si>
  <si>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</si>
  <si>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</si>
  <si>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 181 104 2011 地址：金华市婺城区罗埠镇湖沿村梦娜纺织有限公司刘如  13646793255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</si>
  <si>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</si>
  <si>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</si>
  <si>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</si>
  <si>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</si>
  <si>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</si>
  <si>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</si>
  <si>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</si>
  <si>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</si>
  <si>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</si>
  <si>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</si>
  <si>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</si>
  <si>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</si>
  <si>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</si>
  <si>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</si>
  <si>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</si>
  <si>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</si>
  <si>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</si>
  <si>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</si>
  <si>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</si>
  <si>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</si>
  <si>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</si>
  <si>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</si>
  <si>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</si>
  <si>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</si>
  <si>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S24080226  </t>
  </si>
  <si>
    <t>17*23+4CM</t>
  </si>
  <si>
    <t>1-7</t>
  </si>
  <si>
    <r>
      <rPr>
        <b/>
        <sz val="14"/>
        <color rgb="FF000000"/>
        <rFont val="宋体"/>
        <charset val="134"/>
      </rPr>
      <t>第一批：</t>
    </r>
    <r>
      <rPr>
        <b/>
        <sz val="14"/>
        <color rgb="FF000000"/>
        <rFont val="Calibri"/>
        <charset val="134"/>
      </rPr>
      <t>9000×7</t>
    </r>
    <r>
      <rPr>
        <b/>
        <sz val="14"/>
        <color rgb="FF000000"/>
        <rFont val="宋体"/>
        <charset val="134"/>
      </rPr>
      <t>＝</t>
    </r>
    <r>
      <rPr>
        <b/>
        <sz val="14"/>
        <color rgb="FF000000"/>
        <rFont val="Calibri"/>
        <charset val="134"/>
      </rPr>
      <t>63000</t>
    </r>
    <r>
      <rPr>
        <b/>
        <sz val="14"/>
        <color rgb="FF000000"/>
        <rFont val="宋体"/>
        <charset val="134"/>
      </rPr>
      <t>只</t>
    </r>
  </si>
  <si>
    <t>42*32+5CM</t>
  </si>
  <si>
    <t>8</t>
  </si>
  <si>
    <t>完整一包</t>
  </si>
  <si>
    <t>合计：</t>
  </si>
  <si>
    <t xml:space="preserve">铁中快运  181 104 2006 地址：金华市婺城区罗埠镇湖沿村梦娜纺织有限公司刘如  13646793255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</si>
  <si>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4"/>
        <color rgb="FF000000"/>
        <rFont val="宋体"/>
        <charset val="134"/>
      </rPr>
      <t>第二批：</t>
    </r>
    <r>
      <rPr>
        <b/>
        <sz val="14"/>
        <color rgb="FF000000"/>
        <rFont val="Calibri"/>
        <charset val="134"/>
      </rPr>
      <t>9000×7</t>
    </r>
    <r>
      <rPr>
        <b/>
        <sz val="14"/>
        <color rgb="FF000000"/>
        <rFont val="宋体"/>
        <charset val="134"/>
      </rPr>
      <t>＝</t>
    </r>
    <r>
      <rPr>
        <b/>
        <sz val="14"/>
        <color rgb="FF000000"/>
        <rFont val="Calibri"/>
        <charset val="134"/>
      </rPr>
      <t>63000</t>
    </r>
    <r>
      <rPr>
        <b/>
        <sz val="14"/>
        <color rgb="FF000000"/>
        <rFont val="宋体"/>
        <charset val="134"/>
      </rPr>
      <t>只</t>
    </r>
  </si>
  <si>
    <t>7</t>
  </si>
  <si>
    <t xml:space="preserve">铁中快运  181 104 2066 地址：金华市婺城区罗埠镇湖沿村梦娜纺织有限公司刘如  13646793255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</si>
  <si>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1-4</t>
  </si>
  <si>
    <r>
      <rPr>
        <b/>
        <sz val="14"/>
        <color rgb="FF000000"/>
        <rFont val="宋体"/>
        <charset val="134"/>
      </rPr>
      <t>第三批：</t>
    </r>
    <r>
      <rPr>
        <b/>
        <sz val="14"/>
        <color rgb="FF000000"/>
        <rFont val="Calibri"/>
        <charset val="134"/>
      </rPr>
      <t>9000×</t>
    </r>
    <r>
      <rPr>
        <b/>
        <sz val="14"/>
        <color rgb="FF000000"/>
        <rFont val="宋体"/>
        <charset val="134"/>
      </rPr>
      <t>3+2310＝29310只  已发齐</t>
    </r>
  </si>
  <si>
    <t>15*28+4CM</t>
  </si>
  <si>
    <t>5-17</t>
  </si>
  <si>
    <t>9000×12+5870＝113870只  发齐</t>
  </si>
  <si>
    <t>10.5*19+4CM</t>
  </si>
  <si>
    <t>18-19</t>
  </si>
  <si>
    <t>10400+10339＝20739只  发齐</t>
  </si>
  <si>
    <t>100*100CM</t>
  </si>
  <si>
    <t>20-27</t>
  </si>
  <si>
    <t>400×7+144＝2944只  发齐</t>
  </si>
  <si>
    <t>27</t>
  </si>
  <si>
    <t xml:space="preserve">铁中快运  181 104 2069 地址：金华市婺城区罗埠镇湖沿村梦娜纺织有限公司刘如  13646793255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</si>
  <si>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</t>
  </si>
  <si>
    <t>发齐</t>
  </si>
  <si>
    <t>2-4</t>
  </si>
  <si>
    <t>9000×2+7300＝25300只  发齐</t>
  </si>
  <si>
    <t>5-7</t>
  </si>
  <si>
    <t>9000×2+5300＝23300只  发齐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</si>
</sst>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Arial"/>
      <charset val="134"/>
    </font>
    <font>
      <b/>
      <sz val="14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 wrapText="1"/>
    </xf>
    <xf numFmtId="178" fontId="7" fillId="0" borderId="2" xfId="51" applyNumberFormat="1" applyFont="1" applyFill="1" applyBorder="1" applyAlignment="1">
      <alignment horizontal="center" vertical="center" wrapText="1"/>
    </xf>
    <xf numFmtId="176" fontId="7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77" fontId="7" fillId="0" borderId="2" xfId="51" applyNumberFormat="1" applyFont="1" applyFill="1" applyBorder="1" applyAlignment="1">
      <alignment horizontal="center" vertical="center" wrapText="1"/>
    </xf>
    <xf numFmtId="49" fontId="13" fillId="0" borderId="2" xfId="51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workbookViewId="0">
      <selection activeCell="K10" sqref="K10"/>
    </sheetView>
  </sheetViews>
  <sheetFormatPr defaultColWidth="18" defaultRowHeight="26.25"/>
  <cols>
    <col min="1" max="1" width="13.4416666666667" style="2" customWidth="1"/>
    <col min="2" max="2" width="11.375" style="2" customWidth="1"/>
    <col min="3" max="3" width="9.75" style="2" customWidth="1"/>
    <col min="4" max="4" width="6.775" style="2" customWidth="1"/>
    <col min="5" max="5" width="33.6666666666667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0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" spans="4:12">
      <c r="D3" s="6" t="s">
        <v>2</v>
      </c>
      <c r="E3" s="7">
        <v>45521</v>
      </c>
      <c r="F3" s="8"/>
      <c r="G3" s="8"/>
      <c r="H3" s="8"/>
      <c r="I3" s="8"/>
      <c r="J3" s="8"/>
      <c r="K3" s="8"/>
      <c r="L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26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27" t="s">
        <v>14</v>
      </c>
      <c r="K6" s="27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5" t="s">
        <v>22</v>
      </c>
      <c r="G7" s="15" t="s">
        <v>23</v>
      </c>
      <c r="H7" s="15" t="s">
        <v>24</v>
      </c>
      <c r="I7" s="28" t="s">
        <v>25</v>
      </c>
      <c r="J7" s="27" t="s">
        <v>26</v>
      </c>
      <c r="K7" s="27" t="s">
        <v>27</v>
      </c>
      <c r="L7" s="13" t="s">
        <v>28</v>
      </c>
    </row>
    <row r="8" s="1" customFormat="1" ht="33" customHeight="1" spans="1:12">
      <c r="A8" s="19" t="s">
        <v>29</v>
      </c>
      <c r="B8" s="19"/>
      <c r="C8" s="20"/>
      <c r="D8" s="21"/>
      <c r="E8" s="22" t="s">
        <v>30</v>
      </c>
      <c r="F8" s="23">
        <v>63000</v>
      </c>
      <c r="G8" s="23">
        <v>630</v>
      </c>
      <c r="H8" s="23">
        <f>SUM(F8+G8)</f>
        <v>63630</v>
      </c>
      <c r="I8" s="17" t="s">
        <v>31</v>
      </c>
      <c r="J8" s="29">
        <v>216.5</v>
      </c>
      <c r="K8" s="29">
        <v>220</v>
      </c>
      <c r="L8" s="30" t="s">
        <v>32</v>
      </c>
    </row>
    <row r="9" s="1" customFormat="1" ht="39" customHeight="1" spans="1:12">
      <c r="A9" s="19"/>
      <c r="B9" s="19"/>
      <c r="C9" s="20"/>
      <c r="D9" s="21"/>
      <c r="E9" s="22" t="s">
        <v>33</v>
      </c>
      <c r="F9" s="23">
        <v>387</v>
      </c>
      <c r="G9" s="23">
        <v>4</v>
      </c>
      <c r="H9" s="23">
        <f>SUM(F9+G9)</f>
        <v>391</v>
      </c>
      <c r="I9" s="17" t="s">
        <v>34</v>
      </c>
      <c r="J9" s="29">
        <v>4.1</v>
      </c>
      <c r="K9" s="29">
        <v>4.6</v>
      </c>
      <c r="L9" s="30" t="s">
        <v>35</v>
      </c>
    </row>
    <row r="10" ht="31" customHeight="1" spans="1:12">
      <c r="A10" s="25"/>
      <c r="B10" s="21"/>
      <c r="C10" s="21"/>
      <c r="D10" s="21"/>
      <c r="E10" s="21"/>
      <c r="F10" s="23"/>
      <c r="G10" s="23"/>
      <c r="H10" s="23"/>
      <c r="I10" s="28"/>
      <c r="J10" s="29"/>
      <c r="K10" s="29"/>
      <c r="L10" s="21"/>
    </row>
    <row r="11" ht="36" customHeight="1" spans="1:12">
      <c r="A11" s="25" t="s">
        <v>36</v>
      </c>
      <c r="B11" s="21"/>
      <c r="C11" s="21"/>
      <c r="D11" s="21"/>
      <c r="E11" s="21"/>
      <c r="F11" s="23">
        <f>SUM(F8:F9)</f>
        <v>63387</v>
      </c>
      <c r="G11" s="23">
        <f>SUM(G8:G9)</f>
        <v>634</v>
      </c>
      <c r="H11" s="23">
        <f>SUM(H8:H9)</f>
        <v>64021</v>
      </c>
      <c r="I11" s="28" t="s">
        <v>34</v>
      </c>
      <c r="J11" s="29">
        <f>SUM(J8:J9)</f>
        <v>220.6</v>
      </c>
      <c r="K11" s="29">
        <f>SUM(K8:K9)</f>
        <v>224.6</v>
      </c>
      <c r="L11" s="21"/>
    </row>
    <row r="14" spans="13:13">
      <c r="M14" s="31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4">
    <mergeCell ref="A1:L1"/>
    <mergeCell ref="A2:L2"/>
    <mergeCell ref="D4:L4"/>
    <mergeCell ref="A8:A9"/>
  </mergeCells>
  <pageMargins left="0.7" right="0.7" top="0.75" bottom="0.75" header="0.3" footer="0.3"/>
  <pageSetup paperSize="9" scale="6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workbookViewId="0">
      <selection activeCell="J9" sqref="J9"/>
    </sheetView>
  </sheetViews>
  <sheetFormatPr defaultColWidth="18" defaultRowHeight="26.25"/>
  <cols>
    <col min="1" max="1" width="13.4416666666667" style="2" customWidth="1"/>
    <col min="2" max="2" width="11.375" style="2" customWidth="1"/>
    <col min="3" max="3" width="9.75" style="2" customWidth="1"/>
    <col min="4" max="4" width="6.775" style="2" customWidth="1"/>
    <col min="5" max="5" width="33.6666666666667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0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" spans="4:12">
      <c r="D3" s="6" t="s">
        <v>2</v>
      </c>
      <c r="E3" s="7">
        <v>45523</v>
      </c>
      <c r="F3" s="8"/>
      <c r="G3" s="8"/>
      <c r="H3" s="8"/>
      <c r="I3" s="8"/>
      <c r="J3" s="8"/>
      <c r="K3" s="8"/>
      <c r="L3" s="8"/>
    </row>
    <row r="4" ht="19.5" customHeight="1" spans="3:13">
      <c r="C4" s="6" t="s">
        <v>3</v>
      </c>
      <c r="D4" s="9" t="s">
        <v>37</v>
      </c>
      <c r="E4" s="9"/>
      <c r="F4" s="9"/>
      <c r="G4" s="9"/>
      <c r="H4" s="9"/>
      <c r="I4" s="9"/>
      <c r="J4" s="9"/>
      <c r="K4" s="9"/>
      <c r="L4" s="9"/>
      <c r="M4" s="26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27" t="s">
        <v>14</v>
      </c>
      <c r="K6" s="27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5" t="s">
        <v>22</v>
      </c>
      <c r="G7" s="15" t="s">
        <v>23</v>
      </c>
      <c r="H7" s="15" t="s">
        <v>24</v>
      </c>
      <c r="I7" s="28" t="s">
        <v>25</v>
      </c>
      <c r="J7" s="27" t="s">
        <v>26</v>
      </c>
      <c r="K7" s="27" t="s">
        <v>27</v>
      </c>
      <c r="L7" s="13" t="s">
        <v>28</v>
      </c>
    </row>
    <row r="8" s="1" customFormat="1" ht="33" customHeight="1" spans="1:12">
      <c r="A8" s="19" t="s">
        <v>29</v>
      </c>
      <c r="B8" s="19"/>
      <c r="C8" s="20"/>
      <c r="D8" s="21"/>
      <c r="E8" s="22" t="s">
        <v>30</v>
      </c>
      <c r="F8" s="23">
        <v>63000</v>
      </c>
      <c r="G8" s="23">
        <v>630</v>
      </c>
      <c r="H8" s="23">
        <f>SUM(F8+G8)</f>
        <v>63630</v>
      </c>
      <c r="I8" s="17" t="s">
        <v>31</v>
      </c>
      <c r="J8" s="29">
        <v>216.5</v>
      </c>
      <c r="K8" s="29">
        <v>220</v>
      </c>
      <c r="L8" s="30" t="s">
        <v>38</v>
      </c>
    </row>
    <row r="9" ht="31" customHeight="1" spans="1:12">
      <c r="A9" s="25"/>
      <c r="B9" s="21"/>
      <c r="C9" s="21"/>
      <c r="D9" s="21"/>
      <c r="E9" s="21"/>
      <c r="F9" s="23"/>
      <c r="G9" s="23"/>
      <c r="H9" s="23"/>
      <c r="I9" s="28"/>
      <c r="J9" s="29"/>
      <c r="K9" s="29"/>
      <c r="L9" s="21"/>
    </row>
    <row r="10" ht="36" customHeight="1" spans="1:12">
      <c r="A10" s="25" t="s">
        <v>36</v>
      </c>
      <c r="B10" s="21"/>
      <c r="C10" s="21"/>
      <c r="D10" s="21"/>
      <c r="E10" s="21"/>
      <c r="F10" s="23">
        <f>SUM(F8)</f>
        <v>63000</v>
      </c>
      <c r="G10" s="23">
        <f>SUM(G8:G8)</f>
        <v>630</v>
      </c>
      <c r="H10" s="23">
        <f>SUM(H8:H8)</f>
        <v>63630</v>
      </c>
      <c r="I10" s="28" t="s">
        <v>39</v>
      </c>
      <c r="J10" s="29">
        <f>SUM(J8)</f>
        <v>216.5</v>
      </c>
      <c r="K10" s="29">
        <f>SUM(K8:K8)</f>
        <v>220</v>
      </c>
      <c r="L10" s="21"/>
    </row>
    <row r="13" spans="13:13">
      <c r="M13" s="31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30" customHeight="1" spans="13:13">
      <c r="M29" s="1"/>
    </row>
    <row r="30" ht="25.95" customHeight="1" spans="13:13">
      <c r="M30" s="1"/>
    </row>
    <row r="31" ht="24" customHeight="1" spans="13:13">
      <c r="M31" s="1"/>
    </row>
    <row r="32" ht="25.05" customHeight="1" spans="13:13">
      <c r="M32" s="1"/>
    </row>
    <row r="33" ht="31.95" customHeight="1" spans="13:13">
      <c r="M33" s="1"/>
    </row>
    <row r="34" spans="13:13">
      <c r="M34" s="1"/>
    </row>
    <row r="35" ht="21" customHeight="1" spans="13:13">
      <c r="M35" s="1"/>
    </row>
  </sheetData>
  <mergeCells count="3">
    <mergeCell ref="A1:L1"/>
    <mergeCell ref="A2:L2"/>
    <mergeCell ref="D4:L4"/>
  </mergeCells>
  <pageMargins left="0.7" right="0.7" top="0.75" bottom="0.75" header="0.3" footer="0.3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workbookViewId="0">
      <selection activeCell="H7" sqref="H7"/>
    </sheetView>
  </sheetViews>
  <sheetFormatPr defaultColWidth="18" defaultRowHeight="26.25"/>
  <cols>
    <col min="1" max="1" width="13.4416666666667" style="2" customWidth="1"/>
    <col min="2" max="2" width="11.375" style="2" customWidth="1"/>
    <col min="3" max="3" width="9.75" style="2" customWidth="1"/>
    <col min="4" max="4" width="6.775" style="2" customWidth="1"/>
    <col min="5" max="5" width="33.6666666666667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8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" spans="4:12">
      <c r="D3" s="6" t="s">
        <v>2</v>
      </c>
      <c r="E3" s="7">
        <v>45524</v>
      </c>
      <c r="F3" s="8"/>
      <c r="G3" s="8"/>
      <c r="H3" s="8"/>
      <c r="I3" s="8"/>
      <c r="J3" s="8"/>
      <c r="K3" s="8"/>
      <c r="L3" s="8"/>
    </row>
    <row r="4" ht="19.5" customHeight="1" spans="3:13">
      <c r="C4" s="6" t="s">
        <v>3</v>
      </c>
      <c r="D4" s="9" t="s">
        <v>40</v>
      </c>
      <c r="E4" s="9"/>
      <c r="F4" s="9"/>
      <c r="G4" s="9"/>
      <c r="H4" s="9"/>
      <c r="I4" s="9"/>
      <c r="J4" s="9"/>
      <c r="K4" s="9"/>
      <c r="L4" s="9"/>
      <c r="M4" s="26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27" t="s">
        <v>14</v>
      </c>
      <c r="K6" s="27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5" t="s">
        <v>22</v>
      </c>
      <c r="G7" s="15" t="s">
        <v>23</v>
      </c>
      <c r="H7" s="15" t="s">
        <v>24</v>
      </c>
      <c r="I7" s="28" t="s">
        <v>25</v>
      </c>
      <c r="J7" s="27" t="s">
        <v>26</v>
      </c>
      <c r="K7" s="27" t="s">
        <v>27</v>
      </c>
      <c r="L7" s="13" t="s">
        <v>28</v>
      </c>
    </row>
    <row r="8" s="1" customFormat="1" ht="33" customHeight="1" spans="1:12">
      <c r="A8" s="18" t="s">
        <v>29</v>
      </c>
      <c r="B8" s="19"/>
      <c r="C8" s="20"/>
      <c r="D8" s="21"/>
      <c r="E8" s="22" t="s">
        <v>30</v>
      </c>
      <c r="F8" s="23">
        <v>29310</v>
      </c>
      <c r="G8" s="23">
        <v>293</v>
      </c>
      <c r="H8" s="23">
        <f>SUM(F8+G8)</f>
        <v>29603</v>
      </c>
      <c r="I8" s="17" t="s">
        <v>41</v>
      </c>
      <c r="J8" s="29">
        <v>100.2</v>
      </c>
      <c r="K8" s="29">
        <v>102.2</v>
      </c>
      <c r="L8" s="30" t="s">
        <v>42</v>
      </c>
    </row>
    <row r="9" customFormat="1" ht="31" customHeight="1" spans="1:12">
      <c r="A9" s="24"/>
      <c r="B9" s="21"/>
      <c r="C9" s="21"/>
      <c r="D9" s="21"/>
      <c r="E9" s="22" t="s">
        <v>43</v>
      </c>
      <c r="F9" s="23">
        <v>113870</v>
      </c>
      <c r="G9" s="23">
        <v>1138</v>
      </c>
      <c r="H9" s="23">
        <f>SUM(F9+G9)</f>
        <v>115008</v>
      </c>
      <c r="I9" s="28" t="s">
        <v>44</v>
      </c>
      <c r="J9" s="29">
        <v>408.9</v>
      </c>
      <c r="K9" s="29">
        <v>415.4</v>
      </c>
      <c r="L9" s="30" t="s">
        <v>45</v>
      </c>
    </row>
    <row r="10" customFormat="1" ht="31" customHeight="1" spans="1:12">
      <c r="A10" s="24"/>
      <c r="B10" s="21"/>
      <c r="C10" s="21"/>
      <c r="D10" s="21"/>
      <c r="E10" s="22" t="s">
        <v>46</v>
      </c>
      <c r="F10" s="23">
        <v>20739</v>
      </c>
      <c r="G10" s="23">
        <v>207</v>
      </c>
      <c r="H10" s="23">
        <f>SUM(F10+G10)</f>
        <v>20946</v>
      </c>
      <c r="I10" s="28" t="s">
        <v>47</v>
      </c>
      <c r="J10" s="29">
        <v>37.1</v>
      </c>
      <c r="K10" s="29">
        <v>38.1</v>
      </c>
      <c r="L10" s="30" t="s">
        <v>48</v>
      </c>
    </row>
    <row r="11" customFormat="1" ht="31" customHeight="1" spans="1:12">
      <c r="A11" s="32"/>
      <c r="B11" s="21"/>
      <c r="C11" s="21"/>
      <c r="D11" s="21"/>
      <c r="E11" s="22" t="s">
        <v>49</v>
      </c>
      <c r="F11" s="23">
        <v>2944</v>
      </c>
      <c r="G11" s="23">
        <v>29</v>
      </c>
      <c r="H11" s="23">
        <f>SUM(F11+G11)</f>
        <v>2973</v>
      </c>
      <c r="I11" s="28" t="s">
        <v>50</v>
      </c>
      <c r="J11" s="29">
        <v>219.7</v>
      </c>
      <c r="K11" s="29">
        <v>223.7</v>
      </c>
      <c r="L11" s="30" t="s">
        <v>51</v>
      </c>
    </row>
    <row r="12" ht="31" customHeight="1" spans="1:12">
      <c r="A12" s="25"/>
      <c r="B12" s="21"/>
      <c r="C12" s="21"/>
      <c r="D12" s="21"/>
      <c r="E12" s="21"/>
      <c r="F12" s="23"/>
      <c r="G12" s="23"/>
      <c r="H12" s="23"/>
      <c r="I12" s="28"/>
      <c r="J12" s="29"/>
      <c r="K12" s="29"/>
      <c r="L12" s="21"/>
    </row>
    <row r="13" ht="36" customHeight="1" spans="1:12">
      <c r="A13" s="25" t="s">
        <v>36</v>
      </c>
      <c r="B13" s="21"/>
      <c r="C13" s="21"/>
      <c r="D13" s="21"/>
      <c r="E13" s="21"/>
      <c r="F13" s="23">
        <f>SUM(F8:F11)</f>
        <v>166863</v>
      </c>
      <c r="G13" s="23">
        <f>SUM(G8:G11)</f>
        <v>1667</v>
      </c>
      <c r="H13" s="23">
        <f>SUM(H8:H11)</f>
        <v>168530</v>
      </c>
      <c r="I13" s="28" t="s">
        <v>52</v>
      </c>
      <c r="J13" s="29">
        <f>SUM(J8:J11)</f>
        <v>765.9</v>
      </c>
      <c r="K13" s="29">
        <f>SUM(K8:K11)</f>
        <v>779.4</v>
      </c>
      <c r="L13" s="21"/>
    </row>
    <row r="16" spans="13:13">
      <c r="M16" s="31"/>
    </row>
    <row r="18" spans="13:13">
      <c r="M18" s="1"/>
    </row>
    <row r="19" ht="34.05" customHeight="1" spans="13:13">
      <c r="M19" s="1"/>
    </row>
    <row r="20" ht="28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4">
    <mergeCell ref="A1:L1"/>
    <mergeCell ref="A2:L2"/>
    <mergeCell ref="D4:L4"/>
    <mergeCell ref="A8:A11"/>
  </mergeCells>
  <pageMargins left="0.7" right="0.7" top="0.75" bottom="0.75" header="0.3" footer="0.3"/>
  <pageSetup paperSize="9" scale="7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I8" sqref="I8"/>
    </sheetView>
  </sheetViews>
  <sheetFormatPr defaultColWidth="18" defaultRowHeight="26.25"/>
  <cols>
    <col min="1" max="1" width="13.4416666666667" style="2" customWidth="1"/>
    <col min="2" max="2" width="11.375" style="2" customWidth="1"/>
    <col min="3" max="3" width="9.75" style="2" customWidth="1"/>
    <col min="4" max="4" width="6.775" style="2" customWidth="1"/>
    <col min="5" max="5" width="33.6666666666667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8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" spans="4:12">
      <c r="D3" s="6" t="s">
        <v>2</v>
      </c>
      <c r="E3" s="7">
        <v>45525</v>
      </c>
      <c r="F3" s="8"/>
      <c r="G3" s="8"/>
      <c r="H3" s="8"/>
      <c r="I3" s="8"/>
      <c r="J3" s="8"/>
      <c r="K3" s="8"/>
      <c r="L3" s="8"/>
    </row>
    <row r="4" ht="19.5" customHeight="1" spans="3:13">
      <c r="C4" s="6" t="s">
        <v>3</v>
      </c>
      <c r="D4" s="9" t="s">
        <v>53</v>
      </c>
      <c r="E4" s="9"/>
      <c r="F4" s="9"/>
      <c r="G4" s="9"/>
      <c r="H4" s="9"/>
      <c r="I4" s="9"/>
      <c r="J4" s="9"/>
      <c r="K4" s="9"/>
      <c r="L4" s="9"/>
      <c r="M4" s="26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27" t="s">
        <v>14</v>
      </c>
      <c r="K6" s="27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5" t="s">
        <v>22</v>
      </c>
      <c r="G7" s="15" t="s">
        <v>23</v>
      </c>
      <c r="H7" s="15" t="s">
        <v>24</v>
      </c>
      <c r="I7" s="28" t="s">
        <v>25</v>
      </c>
      <c r="J7" s="27" t="s">
        <v>26</v>
      </c>
      <c r="K7" s="27" t="s">
        <v>27</v>
      </c>
      <c r="L7" s="13" t="s">
        <v>28</v>
      </c>
    </row>
    <row r="8" s="1" customFormat="1" ht="33" customHeight="1" spans="1:12">
      <c r="A8" s="18" t="s">
        <v>29</v>
      </c>
      <c r="B8" s="19"/>
      <c r="C8" s="20"/>
      <c r="D8" s="21"/>
      <c r="E8" s="22" t="s">
        <v>43</v>
      </c>
      <c r="F8" s="23">
        <v>8100</v>
      </c>
      <c r="G8" s="23">
        <v>81</v>
      </c>
      <c r="H8" s="23">
        <f>SUM(F8+G8)</f>
        <v>8181</v>
      </c>
      <c r="I8" s="17" t="s">
        <v>54</v>
      </c>
      <c r="J8" s="29">
        <v>29</v>
      </c>
      <c r="K8" s="29">
        <v>29.5</v>
      </c>
      <c r="L8" s="30" t="s">
        <v>55</v>
      </c>
    </row>
    <row r="9" customFormat="1" ht="31" customHeight="1" spans="1:12">
      <c r="A9" s="24"/>
      <c r="B9" s="21"/>
      <c r="C9" s="21"/>
      <c r="D9" s="21"/>
      <c r="E9" s="22" t="s">
        <v>30</v>
      </c>
      <c r="F9" s="23">
        <v>25300</v>
      </c>
      <c r="G9" s="23">
        <v>253</v>
      </c>
      <c r="H9" s="23">
        <f>SUM(F9+G9)</f>
        <v>25553</v>
      </c>
      <c r="I9" s="28" t="s">
        <v>56</v>
      </c>
      <c r="J9" s="29">
        <v>86.8</v>
      </c>
      <c r="K9" s="29">
        <v>88.3</v>
      </c>
      <c r="L9" s="30" t="s">
        <v>57</v>
      </c>
    </row>
    <row r="10" customFormat="1" ht="31" customHeight="1" spans="1:12">
      <c r="A10" s="24"/>
      <c r="B10" s="21"/>
      <c r="C10" s="21"/>
      <c r="D10" s="21"/>
      <c r="E10" s="22" t="s">
        <v>30</v>
      </c>
      <c r="F10" s="23">
        <v>23300</v>
      </c>
      <c r="G10" s="23">
        <v>233</v>
      </c>
      <c r="H10" s="23">
        <f>SUM(F10+G10)</f>
        <v>23533</v>
      </c>
      <c r="I10" s="28" t="s">
        <v>58</v>
      </c>
      <c r="J10" s="29">
        <v>79.8</v>
      </c>
      <c r="K10" s="29">
        <v>81.3</v>
      </c>
      <c r="L10" s="30" t="s">
        <v>59</v>
      </c>
    </row>
    <row r="11" ht="31" customHeight="1" spans="1:12">
      <c r="A11" s="25"/>
      <c r="B11" s="21"/>
      <c r="C11" s="21"/>
      <c r="D11" s="21"/>
      <c r="E11" s="21"/>
      <c r="F11" s="23"/>
      <c r="G11" s="23"/>
      <c r="H11" s="23"/>
      <c r="I11" s="28"/>
      <c r="J11" s="29"/>
      <c r="K11" s="29"/>
      <c r="L11" s="21"/>
    </row>
    <row r="12" ht="36" customHeight="1" spans="1:12">
      <c r="A12" s="25" t="s">
        <v>36</v>
      </c>
      <c r="B12" s="21"/>
      <c r="C12" s="21"/>
      <c r="D12" s="21"/>
      <c r="E12" s="21"/>
      <c r="F12" s="23">
        <f>SUM(F8:F10)</f>
        <v>56700</v>
      </c>
      <c r="G12" s="23">
        <f>SUM(G8:G10)</f>
        <v>567</v>
      </c>
      <c r="H12" s="23">
        <f>SUM(H8:H10)</f>
        <v>57267</v>
      </c>
      <c r="I12" s="28" t="s">
        <v>39</v>
      </c>
      <c r="J12" s="29">
        <f>SUM(J8:J10)</f>
        <v>195.6</v>
      </c>
      <c r="K12" s="29">
        <f>SUM(K8:K10)</f>
        <v>199.1</v>
      </c>
      <c r="L12" s="21"/>
    </row>
    <row r="15" spans="13:13">
      <c r="M15" s="31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30" customHeight="1" spans="13:13">
      <c r="M31" s="1"/>
    </row>
    <row r="32" ht="25.95" customHeight="1" spans="13:13">
      <c r="M32" s="1"/>
    </row>
    <row r="33" ht="24" customHeight="1" spans="13:13">
      <c r="M33" s="1"/>
    </row>
    <row r="34" ht="25.05" customHeight="1" spans="13:13">
      <c r="M34" s="1"/>
    </row>
    <row r="35" ht="31.95" customHeight="1" spans="13:13">
      <c r="M35" s="1"/>
    </row>
    <row r="36" spans="13:13">
      <c r="M36" s="1"/>
    </row>
    <row r="37" ht="21" customHeight="1" spans="13:13">
      <c r="M37" s="1"/>
    </row>
  </sheetData>
  <mergeCells count="4">
    <mergeCell ref="A1:L1"/>
    <mergeCell ref="A2:L2"/>
    <mergeCell ref="D4:L4"/>
    <mergeCell ref="A8:A10"/>
  </mergeCells>
  <pageMargins left="0.7" right="0.7" top="0.75" bottom="0.75" header="0.3" footer="0.3"/>
  <pageSetup paperSize="9" scale="7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第一批</vt:lpstr>
      <vt:lpstr>第二批 (2)</vt:lpstr>
      <vt:lpstr>第三批 (3)</vt:lpstr>
      <vt:lpstr>第四批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2024-08-21T00:33:45Z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C8B05203794249DFA500BDE19406ADA2_13</vt:lpwstr>
  </property>
</Properties>
</file>