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<sst xmlns="http://schemas.openxmlformats.org/spreadsheetml/2006/main" count="349" uniqueCount="82">
  <si>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</si>
  <si>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</si>
  <si>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</si>
  <si>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</si>
  <si>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</si>
  <si>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</si>
  <si>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</si>
  <si>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</si>
  <si>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</si>
  <si>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</si>
  <si>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</si>
  <si>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</si>
  <si>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</si>
  <si>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</si>
  <si>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</si>
  <si>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</si>
  <si>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</si>
  <si>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</si>
  <si>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</si>
  <si>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</si>
  <si>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</si>
  <si>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Calibri"/>
        <charset val="134"/>
      </rPr>
      <t>\</t>
    </r>
    <r>
      <rPr>
        <sz val="10"/>
        <rFont val="宋体"/>
        <charset val="134"/>
      </rPr>
      <t>箱号</t>
    </r>
  </si>
  <si>
    <r>
      <rPr>
        <sz val="10"/>
        <rFont val="宋体"/>
        <charset val="134"/>
      </rPr>
      <t>净重（公斤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</si>
  <si>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毛重（公斤</t>
    </r>
    <r>
      <rPr>
        <sz val="10"/>
        <rFont val="Calibri"/>
        <charset val="134"/>
      </rPr>
      <t>)</t>
    </r>
  </si>
  <si>
    <t>备注</t>
  </si>
  <si>
    <t xml:space="preserve">P24080111           </t>
  </si>
  <si>
    <t xml:space="preserve">21 AULBM10015                                     </t>
  </si>
  <si>
    <t xml:space="preserve">S24080069 </t>
  </si>
  <si>
    <t xml:space="preserve">C7508AX                                                                                             </t>
  </si>
  <si>
    <t>45*33*20</t>
  </si>
  <si>
    <t>45*33*16</t>
  </si>
  <si>
    <t xml:space="preserve">23_AULBM11275                                     </t>
  </si>
  <si>
    <t>31*23*23</t>
  </si>
  <si>
    <t xml:space="preserve">21_AULBM10041                                     </t>
  </si>
  <si>
    <t>28-30</t>
  </si>
  <si>
    <t>45*33*26</t>
  </si>
  <si>
    <t>30-30</t>
  </si>
  <si>
    <t>30-32</t>
  </si>
  <si>
    <t>32-30</t>
  </si>
  <si>
    <t>32-32</t>
  </si>
  <si>
    <t>32-34</t>
  </si>
  <si>
    <t>34-32</t>
  </si>
  <si>
    <t>34-34</t>
  </si>
  <si>
    <t>36-30</t>
  </si>
  <si>
    <t>36-32</t>
  </si>
  <si>
    <t>38-32</t>
  </si>
  <si>
    <t>40-32</t>
  </si>
  <si>
    <t xml:space="preserve">21 AULTH09845                                     </t>
  </si>
  <si>
    <t>32*24*20</t>
  </si>
  <si>
    <t>38*38*22</t>
  </si>
  <si>
    <t>52*39*20</t>
  </si>
  <si>
    <t>总计</t>
  </si>
  <si>
    <t>颜色</t>
  </si>
  <si>
    <t>尺码</t>
  </si>
  <si>
    <t>生产数</t>
  </si>
  <si>
    <t>尺码段</t>
  </si>
  <si>
    <t>PO号</t>
  </si>
  <si>
    <t xml:space="preserve">P24080111       C7508AX </t>
  </si>
  <si>
    <t>BG755 - BEIGE</t>
  </si>
  <si>
    <t>有价格</t>
  </si>
  <si>
    <t>无28-30</t>
  </si>
  <si>
    <t>1415418/1415419/1415420</t>
  </si>
  <si>
    <t>BK27 - BLACK</t>
  </si>
  <si>
    <t>1415432/1415433/1415440/1415434/1415435</t>
  </si>
  <si>
    <t>无34-34 36-30 38-32 40-32</t>
  </si>
  <si>
    <t>无36-30 40-32</t>
  </si>
  <si>
    <t>1415250/1415252</t>
  </si>
  <si>
    <t>无36-32 40-32</t>
  </si>
  <si>
    <t>1416923/1415423/1415439/1415425/1415426/1415427/1415428/1415699/1415424</t>
  </si>
  <si>
    <t>1415447/1415244/1415245/1415246/1415247/1415248/1415249/1415429/1415251/1415430/1415687</t>
  </si>
  <si>
    <t>无40-32</t>
  </si>
  <si>
    <t>1415429/1415422</t>
  </si>
  <si>
    <t>第8箱</t>
  </si>
  <si>
    <t>无价格</t>
  </si>
  <si>
    <t>GR370 - GREY MELANGE</t>
  </si>
  <si>
    <t>全码</t>
  </si>
  <si>
    <t>第9箱</t>
  </si>
  <si>
    <t>IN208 - INDIGO MELANGE</t>
  </si>
  <si>
    <t>1416923/1415423/1415439/1415425/1415426/1415427/1415428/1415699/1415424/1415422</t>
  </si>
  <si>
    <t>1415447/1415244/1415246/1415247/1415248/1415249/1415687/1415430</t>
  </si>
  <si>
    <t>1415250/1415252/1415429</t>
  </si>
  <si>
    <t>第10箱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</si>
</sst>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 Unicode MS"/>
      <charset val="134"/>
    </font>
    <font>
      <sz val="11"/>
      <name val="Calibri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4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177" fontId="15" fillId="2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"/>
  <sheetViews>
    <sheetView tabSelected="1" workbookViewId="0">
      <selection activeCell="E8" sqref="E8:E10"/>
    </sheetView>
  </sheetViews>
  <sheetFormatPr defaultColWidth="9" defaultRowHeight="13.5"/>
  <cols>
    <col min="1" max="1" width="14.625" customWidth="1"/>
    <col min="2" max="2" width="18.875" customWidth="1"/>
    <col min="3" max="3" width="14.875" customWidth="1"/>
    <col min="11" max="11" width="12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2" t="s">
        <v>22</v>
      </c>
      <c r="J7" s="42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33898</v>
      </c>
      <c r="F8" s="26"/>
      <c r="G8" s="26">
        <v>19600</v>
      </c>
      <c r="H8" s="26">
        <v>1</v>
      </c>
      <c r="I8" s="26"/>
      <c r="J8" s="26">
        <v>17.3</v>
      </c>
      <c r="K8" s="26" t="s">
        <v>29</v>
      </c>
    </row>
    <row r="9" spans="1:11">
      <c r="A9" s="27"/>
      <c r="B9" s="24"/>
      <c r="C9" s="27"/>
      <c r="D9" s="24"/>
      <c r="E9" s="28"/>
      <c r="F9" s="26"/>
      <c r="G9" s="26">
        <v>15000</v>
      </c>
      <c r="H9" s="26">
        <v>2</v>
      </c>
      <c r="I9" s="26"/>
      <c r="J9" s="26">
        <v>15.3</v>
      </c>
      <c r="K9" s="26" t="s">
        <v>30</v>
      </c>
    </row>
    <row r="10" ht="15" spans="1:11">
      <c r="A10" s="27"/>
      <c r="B10" s="24" t="s">
        <v>31</v>
      </c>
      <c r="C10" s="27"/>
      <c r="D10" s="24"/>
      <c r="E10" s="29"/>
      <c r="F10" s="26"/>
      <c r="G10" s="26">
        <v>34600</v>
      </c>
      <c r="H10" s="26">
        <v>3</v>
      </c>
      <c r="I10" s="26"/>
      <c r="J10" s="26">
        <v>11.4</v>
      </c>
      <c r="K10" s="26" t="s">
        <v>32</v>
      </c>
    </row>
    <row r="11" ht="15" spans="1:11">
      <c r="A11" s="27"/>
      <c r="B11" s="24" t="s">
        <v>33</v>
      </c>
      <c r="C11" s="27"/>
      <c r="D11" s="30" t="s">
        <v>34</v>
      </c>
      <c r="E11" s="26">
        <v>33898</v>
      </c>
      <c r="F11" s="26"/>
      <c r="G11" s="26">
        <v>2820</v>
      </c>
      <c r="H11" s="26">
        <v>4</v>
      </c>
      <c r="I11" s="26"/>
      <c r="J11" s="26">
        <v>17.5</v>
      </c>
      <c r="K11" s="26" t="s">
        <v>35</v>
      </c>
    </row>
    <row r="12" ht="15" spans="1:11">
      <c r="A12" s="27"/>
      <c r="B12" s="24"/>
      <c r="C12" s="27"/>
      <c r="D12" s="30" t="s">
        <v>36</v>
      </c>
      <c r="E12" s="26"/>
      <c r="F12" s="26"/>
      <c r="G12" s="26">
        <v>2900</v>
      </c>
      <c r="H12" s="26"/>
      <c r="I12" s="26"/>
      <c r="J12" s="26"/>
      <c r="K12" s="26"/>
    </row>
    <row r="13" ht="15" spans="1:11">
      <c r="A13" s="27"/>
      <c r="B13" s="24"/>
      <c r="C13" s="27"/>
      <c r="D13" s="30" t="s">
        <v>37</v>
      </c>
      <c r="E13" s="26"/>
      <c r="F13" s="26"/>
      <c r="G13" s="26">
        <v>5600</v>
      </c>
      <c r="H13" s="26"/>
      <c r="I13" s="26"/>
      <c r="J13" s="26"/>
      <c r="K13" s="26"/>
    </row>
    <row r="14" ht="15" spans="1:11">
      <c r="A14" s="27"/>
      <c r="B14" s="24"/>
      <c r="C14" s="27"/>
      <c r="D14" s="30" t="s">
        <v>38</v>
      </c>
      <c r="E14" s="26"/>
      <c r="F14" s="26"/>
      <c r="G14" s="26">
        <v>2820</v>
      </c>
      <c r="H14" s="26">
        <v>5</v>
      </c>
      <c r="I14" s="26"/>
      <c r="J14" s="26">
        <v>17.2</v>
      </c>
      <c r="K14" s="26" t="s">
        <v>35</v>
      </c>
    </row>
    <row r="15" ht="15" spans="1:11">
      <c r="A15" s="27"/>
      <c r="B15" s="24"/>
      <c r="C15" s="27"/>
      <c r="D15" s="30" t="s">
        <v>39</v>
      </c>
      <c r="E15" s="26"/>
      <c r="F15" s="26"/>
      <c r="G15" s="26">
        <v>5500</v>
      </c>
      <c r="H15" s="26"/>
      <c r="I15" s="26"/>
      <c r="J15" s="26"/>
      <c r="K15" s="26"/>
    </row>
    <row r="16" ht="15" spans="1:11">
      <c r="A16" s="27"/>
      <c r="B16" s="24"/>
      <c r="C16" s="27"/>
      <c r="D16" s="30" t="s">
        <v>40</v>
      </c>
      <c r="E16" s="26"/>
      <c r="F16" s="26"/>
      <c r="G16" s="26">
        <v>2800</v>
      </c>
      <c r="H16" s="26"/>
      <c r="I16" s="26"/>
      <c r="J16" s="26"/>
      <c r="K16" s="26"/>
    </row>
    <row r="17" ht="15" spans="1:11">
      <c r="A17" s="27"/>
      <c r="B17" s="24"/>
      <c r="C17" s="27"/>
      <c r="D17" s="30" t="s">
        <v>41</v>
      </c>
      <c r="E17" s="26"/>
      <c r="F17" s="26"/>
      <c r="G17" s="26">
        <v>3700</v>
      </c>
      <c r="H17" s="26">
        <v>6</v>
      </c>
      <c r="I17" s="26"/>
      <c r="J17" s="26">
        <v>10.7</v>
      </c>
      <c r="K17" s="26" t="s">
        <v>30</v>
      </c>
    </row>
    <row r="18" ht="15" spans="1:11">
      <c r="A18" s="27"/>
      <c r="B18" s="24"/>
      <c r="C18" s="27"/>
      <c r="D18" s="30" t="s">
        <v>42</v>
      </c>
      <c r="E18" s="26"/>
      <c r="F18" s="26"/>
      <c r="G18" s="26">
        <v>3100</v>
      </c>
      <c r="H18" s="26"/>
      <c r="I18" s="26"/>
      <c r="J18" s="26"/>
      <c r="K18" s="26"/>
    </row>
    <row r="19" ht="15" spans="1:11">
      <c r="A19" s="27"/>
      <c r="B19" s="24"/>
      <c r="C19" s="27"/>
      <c r="D19" s="30" t="s">
        <v>43</v>
      </c>
      <c r="E19" s="26"/>
      <c r="F19" s="26"/>
      <c r="G19" s="26">
        <v>2650</v>
      </c>
      <c r="H19" s="26">
        <v>7</v>
      </c>
      <c r="I19" s="26"/>
      <c r="J19" s="26">
        <v>9.7</v>
      </c>
      <c r="K19" s="26" t="s">
        <v>30</v>
      </c>
    </row>
    <row r="20" ht="15" spans="1:11">
      <c r="A20" s="27"/>
      <c r="B20" s="24"/>
      <c r="C20" s="27"/>
      <c r="D20" s="30" t="s">
        <v>44</v>
      </c>
      <c r="E20" s="26"/>
      <c r="F20" s="26"/>
      <c r="G20" s="26">
        <v>460</v>
      </c>
      <c r="H20" s="26"/>
      <c r="I20" s="26"/>
      <c r="J20" s="26"/>
      <c r="K20" s="26"/>
    </row>
    <row r="21" ht="15" spans="1:11">
      <c r="A21" s="27"/>
      <c r="B21" s="24"/>
      <c r="C21" s="27"/>
      <c r="D21" s="30" t="s">
        <v>45</v>
      </c>
      <c r="E21" s="26"/>
      <c r="F21" s="26"/>
      <c r="G21" s="26">
        <v>2820</v>
      </c>
      <c r="H21" s="26"/>
      <c r="I21" s="26"/>
      <c r="J21" s="26"/>
      <c r="K21" s="26"/>
    </row>
    <row r="22" ht="15" spans="1:11">
      <c r="A22" s="27"/>
      <c r="B22" s="24"/>
      <c r="C22" s="27"/>
      <c r="D22" s="30" t="s">
        <v>46</v>
      </c>
      <c r="E22" s="26"/>
      <c r="F22" s="26"/>
      <c r="G22" s="26">
        <v>130</v>
      </c>
      <c r="H22" s="26"/>
      <c r="I22" s="26"/>
      <c r="J22" s="26"/>
      <c r="K22" s="26"/>
    </row>
    <row r="23" spans="1:11">
      <c r="A23" s="27"/>
      <c r="B23" s="24" t="s">
        <v>47</v>
      </c>
      <c r="C23" s="27"/>
      <c r="D23" s="24" t="s">
        <v>28</v>
      </c>
      <c r="E23" s="24">
        <v>32373</v>
      </c>
      <c r="F23" s="26"/>
      <c r="G23" s="26">
        <v>7628</v>
      </c>
      <c r="H23" s="26">
        <v>8</v>
      </c>
      <c r="I23" s="26"/>
      <c r="J23" s="26">
        <v>8</v>
      </c>
      <c r="K23" s="26" t="s">
        <v>48</v>
      </c>
    </row>
    <row r="24" spans="1:11">
      <c r="A24" s="27"/>
      <c r="B24" s="24"/>
      <c r="C24" s="27"/>
      <c r="D24" s="24"/>
      <c r="E24" s="24"/>
      <c r="F24" s="26"/>
      <c r="G24" s="26">
        <v>10613</v>
      </c>
      <c r="H24" s="26">
        <v>9</v>
      </c>
      <c r="I24" s="26"/>
      <c r="J24" s="26">
        <v>11.5</v>
      </c>
      <c r="K24" s="26" t="s">
        <v>49</v>
      </c>
    </row>
    <row r="25" spans="1:11">
      <c r="A25" s="31"/>
      <c r="B25" s="24"/>
      <c r="C25" s="31"/>
      <c r="D25" s="24"/>
      <c r="E25" s="24"/>
      <c r="F25" s="26"/>
      <c r="G25" s="26">
        <v>15295</v>
      </c>
      <c r="H25" s="26">
        <v>10</v>
      </c>
      <c r="I25" s="26"/>
      <c r="J25" s="26">
        <v>16.5</v>
      </c>
      <c r="K25" s="26" t="s">
        <v>50</v>
      </c>
    </row>
    <row r="26" spans="1:11">
      <c r="A26" s="26" t="s">
        <v>51</v>
      </c>
      <c r="B26" s="26"/>
      <c r="C26" s="26"/>
      <c r="D26" s="26"/>
      <c r="E26" s="26">
        <f>SUM(E8:E25)</f>
        <v>100169</v>
      </c>
      <c r="F26" s="26"/>
      <c r="G26" s="26">
        <f>SUM(G8:G25)</f>
        <v>138036</v>
      </c>
      <c r="H26" s="26">
        <v>10</v>
      </c>
      <c r="I26" s="26"/>
      <c r="J26" s="26">
        <f>SUM(J8:J25)</f>
        <v>135.1</v>
      </c>
      <c r="K26" s="26"/>
    </row>
    <row r="27" ht="21" spans="1:15">
      <c r="A27" s="32" t="s">
        <v>52</v>
      </c>
      <c r="B27" s="32" t="s">
        <v>53</v>
      </c>
      <c r="C27" s="32" t="s">
        <v>18</v>
      </c>
      <c r="D27" s="33" t="s">
        <v>54</v>
      </c>
      <c r="E27" s="32"/>
      <c r="F27" s="32" t="s">
        <v>55</v>
      </c>
      <c r="G27" s="34" t="s">
        <v>56</v>
      </c>
      <c r="I27" s="43" t="s">
        <v>57</v>
      </c>
      <c r="J27" s="43"/>
      <c r="K27" s="43"/>
      <c r="L27" s="44"/>
      <c r="M27" s="44"/>
      <c r="N27" s="44"/>
      <c r="O27" s="45"/>
    </row>
    <row r="28" ht="18" spans="1:15">
      <c r="A28" s="35" t="s">
        <v>58</v>
      </c>
      <c r="B28" s="36" t="s">
        <v>36</v>
      </c>
      <c r="C28" s="37">
        <v>18</v>
      </c>
      <c r="D28" s="38">
        <f t="shared" ref="D28:D66" si="0">C28*1.03+1</f>
        <v>19.54</v>
      </c>
      <c r="E28" s="35" t="s">
        <v>59</v>
      </c>
      <c r="F28" s="35" t="s">
        <v>60</v>
      </c>
      <c r="G28" s="39" t="s">
        <v>61</v>
      </c>
      <c r="I28" s="46" t="s">
        <v>52</v>
      </c>
      <c r="J28" s="46" t="s">
        <v>53</v>
      </c>
      <c r="K28" s="46" t="s">
        <v>18</v>
      </c>
      <c r="L28" s="47" t="s">
        <v>54</v>
      </c>
      <c r="M28" s="46"/>
      <c r="N28" s="46" t="s">
        <v>55</v>
      </c>
      <c r="O28" s="48" t="s">
        <v>56</v>
      </c>
    </row>
    <row r="29" ht="18" spans="1:15">
      <c r="A29" s="35"/>
      <c r="B29" s="36" t="s">
        <v>37</v>
      </c>
      <c r="C29" s="37">
        <v>18</v>
      </c>
      <c r="D29" s="38">
        <f t="shared" si="0"/>
        <v>19.54</v>
      </c>
      <c r="E29" s="35"/>
      <c r="F29" s="35"/>
      <c r="G29" s="39"/>
      <c r="I29" s="49" t="s">
        <v>62</v>
      </c>
      <c r="J29" s="36" t="s">
        <v>36</v>
      </c>
      <c r="K29" s="37">
        <v>28</v>
      </c>
      <c r="L29" s="38">
        <f t="shared" ref="L29:L78" si="1">K29*1.03+1</f>
        <v>29.84</v>
      </c>
      <c r="M29" s="49" t="s">
        <v>59</v>
      </c>
      <c r="N29" s="50" t="s">
        <v>60</v>
      </c>
      <c r="O29" s="49" t="s">
        <v>63</v>
      </c>
    </row>
    <row r="30" ht="18" spans="1:15">
      <c r="A30" s="35"/>
      <c r="B30" s="36" t="s">
        <v>38</v>
      </c>
      <c r="C30" s="37">
        <v>18</v>
      </c>
      <c r="D30" s="38">
        <f t="shared" si="0"/>
        <v>19.54</v>
      </c>
      <c r="E30" s="35"/>
      <c r="F30" s="35"/>
      <c r="G30" s="39"/>
      <c r="I30" s="51"/>
      <c r="J30" s="36" t="s">
        <v>37</v>
      </c>
      <c r="K30" s="37">
        <v>28</v>
      </c>
      <c r="L30" s="38">
        <f t="shared" si="1"/>
        <v>29.84</v>
      </c>
      <c r="M30" s="51"/>
      <c r="N30" s="52"/>
      <c r="O30" s="51"/>
    </row>
    <row r="31" ht="18" spans="1:15">
      <c r="A31" s="35"/>
      <c r="B31" s="36" t="s">
        <v>39</v>
      </c>
      <c r="C31" s="37">
        <v>18</v>
      </c>
      <c r="D31" s="38">
        <f t="shared" si="0"/>
        <v>19.54</v>
      </c>
      <c r="E31" s="35"/>
      <c r="F31" s="35"/>
      <c r="G31" s="39"/>
      <c r="I31" s="51"/>
      <c r="J31" s="36" t="s">
        <v>38</v>
      </c>
      <c r="K31" s="37">
        <v>36</v>
      </c>
      <c r="L31" s="38">
        <f t="shared" si="1"/>
        <v>38.08</v>
      </c>
      <c r="M31" s="51"/>
      <c r="N31" s="52"/>
      <c r="O31" s="51"/>
    </row>
    <row r="32" ht="18" spans="1:15">
      <c r="A32" s="35"/>
      <c r="B32" s="36" t="s">
        <v>40</v>
      </c>
      <c r="C32" s="37">
        <v>18</v>
      </c>
      <c r="D32" s="38">
        <f t="shared" si="0"/>
        <v>19.54</v>
      </c>
      <c r="E32" s="35"/>
      <c r="F32" s="35"/>
      <c r="G32" s="39"/>
      <c r="I32" s="51"/>
      <c r="J32" s="36" t="s">
        <v>39</v>
      </c>
      <c r="K32" s="37">
        <v>44</v>
      </c>
      <c r="L32" s="38">
        <f t="shared" si="1"/>
        <v>46.32</v>
      </c>
      <c r="M32" s="51"/>
      <c r="N32" s="52"/>
      <c r="O32" s="51"/>
    </row>
    <row r="33" ht="18" spans="1:15">
      <c r="A33" s="35"/>
      <c r="B33" s="36" t="s">
        <v>41</v>
      </c>
      <c r="C33" s="37">
        <v>36</v>
      </c>
      <c r="D33" s="38">
        <f t="shared" si="0"/>
        <v>38.08</v>
      </c>
      <c r="E33" s="35"/>
      <c r="F33" s="35"/>
      <c r="G33" s="39"/>
      <c r="I33" s="51"/>
      <c r="J33" s="36" t="s">
        <v>40</v>
      </c>
      <c r="K33" s="37">
        <v>36</v>
      </c>
      <c r="L33" s="38">
        <f t="shared" si="1"/>
        <v>38.08</v>
      </c>
      <c r="M33" s="51"/>
      <c r="N33" s="52"/>
      <c r="O33" s="51"/>
    </row>
    <row r="34" ht="18" spans="1:15">
      <c r="A34" s="35"/>
      <c r="B34" s="36" t="s">
        <v>42</v>
      </c>
      <c r="C34" s="37">
        <v>18</v>
      </c>
      <c r="D34" s="38">
        <f t="shared" si="0"/>
        <v>19.54</v>
      </c>
      <c r="E34" s="35"/>
      <c r="F34" s="35"/>
      <c r="G34" s="39"/>
      <c r="I34" s="51"/>
      <c r="J34" s="36" t="s">
        <v>41</v>
      </c>
      <c r="K34" s="37">
        <v>64</v>
      </c>
      <c r="L34" s="38">
        <f t="shared" si="1"/>
        <v>66.92</v>
      </c>
      <c r="M34" s="51"/>
      <c r="N34" s="52"/>
      <c r="O34" s="51"/>
    </row>
    <row r="35" ht="18" spans="1:15">
      <c r="A35" s="35"/>
      <c r="B35" s="36" t="s">
        <v>43</v>
      </c>
      <c r="C35" s="37">
        <v>18</v>
      </c>
      <c r="D35" s="38">
        <f t="shared" si="0"/>
        <v>19.54</v>
      </c>
      <c r="E35" s="35"/>
      <c r="F35" s="35"/>
      <c r="G35" s="39"/>
      <c r="I35" s="51"/>
      <c r="J35" s="36" t="s">
        <v>42</v>
      </c>
      <c r="K35" s="37">
        <v>32</v>
      </c>
      <c r="L35" s="38">
        <f t="shared" si="1"/>
        <v>33.96</v>
      </c>
      <c r="M35" s="51"/>
      <c r="N35" s="52"/>
      <c r="O35" s="51"/>
    </row>
    <row r="36" ht="18" spans="1:15">
      <c r="A36" s="35"/>
      <c r="B36" s="36" t="s">
        <v>44</v>
      </c>
      <c r="C36" s="37">
        <v>18</v>
      </c>
      <c r="D36" s="38">
        <f t="shared" si="0"/>
        <v>19.54</v>
      </c>
      <c r="E36" s="35"/>
      <c r="F36" s="35"/>
      <c r="G36" s="39"/>
      <c r="I36" s="51"/>
      <c r="J36" s="36" t="s">
        <v>43</v>
      </c>
      <c r="K36" s="37">
        <v>28</v>
      </c>
      <c r="L36" s="38">
        <f t="shared" si="1"/>
        <v>29.84</v>
      </c>
      <c r="M36" s="51"/>
      <c r="N36" s="52"/>
      <c r="O36" s="51"/>
    </row>
    <row r="37" ht="18" spans="1:15">
      <c r="A37" s="35"/>
      <c r="B37" s="36" t="s">
        <v>45</v>
      </c>
      <c r="C37" s="37">
        <v>18</v>
      </c>
      <c r="D37" s="38">
        <f t="shared" si="0"/>
        <v>19.54</v>
      </c>
      <c r="E37" s="35"/>
      <c r="F37" s="35"/>
      <c r="G37" s="39"/>
      <c r="I37" s="51"/>
      <c r="J37" s="36" t="s">
        <v>44</v>
      </c>
      <c r="K37" s="37">
        <v>28</v>
      </c>
      <c r="L37" s="38">
        <f t="shared" si="1"/>
        <v>29.84</v>
      </c>
      <c r="M37" s="51"/>
      <c r="N37" s="52"/>
      <c r="O37" s="51"/>
    </row>
    <row r="38" ht="18" spans="1:15">
      <c r="A38" s="35"/>
      <c r="B38" s="36" t="s">
        <v>46</v>
      </c>
      <c r="C38" s="37">
        <v>18</v>
      </c>
      <c r="D38" s="38">
        <f t="shared" si="0"/>
        <v>19.54</v>
      </c>
      <c r="E38" s="35"/>
      <c r="F38" s="35"/>
      <c r="G38" s="39"/>
      <c r="I38" s="51"/>
      <c r="J38" s="36" t="s">
        <v>45</v>
      </c>
      <c r="K38" s="37">
        <v>28</v>
      </c>
      <c r="L38" s="38">
        <f t="shared" si="1"/>
        <v>29.84</v>
      </c>
      <c r="M38" s="51"/>
      <c r="N38" s="52"/>
      <c r="O38" s="51"/>
    </row>
    <row r="39" ht="18" spans="1:15">
      <c r="A39" s="35" t="s">
        <v>58</v>
      </c>
      <c r="B39" s="36" t="s">
        <v>34</v>
      </c>
      <c r="C39" s="35">
        <v>6</v>
      </c>
      <c r="D39" s="40">
        <f t="shared" si="0"/>
        <v>7.18</v>
      </c>
      <c r="E39" s="35" t="s">
        <v>59</v>
      </c>
      <c r="F39" s="35" t="s">
        <v>64</v>
      </c>
      <c r="G39" s="39">
        <v>1415421</v>
      </c>
      <c r="I39" s="53"/>
      <c r="J39" s="36" t="s">
        <v>46</v>
      </c>
      <c r="K39" s="35">
        <v>28</v>
      </c>
      <c r="L39" s="38">
        <f t="shared" si="1"/>
        <v>29.84</v>
      </c>
      <c r="M39" s="53"/>
      <c r="N39" s="54"/>
      <c r="O39" s="53"/>
    </row>
    <row r="40" ht="18" spans="1:15">
      <c r="A40" s="35"/>
      <c r="B40" s="36" t="s">
        <v>36</v>
      </c>
      <c r="C40" s="35">
        <v>3</v>
      </c>
      <c r="D40" s="40">
        <f t="shared" si="0"/>
        <v>4.09</v>
      </c>
      <c r="E40" s="35"/>
      <c r="F40" s="35"/>
      <c r="G40" s="39"/>
      <c r="I40" s="49" t="s">
        <v>62</v>
      </c>
      <c r="J40" s="36" t="s">
        <v>34</v>
      </c>
      <c r="K40" s="35">
        <v>18</v>
      </c>
      <c r="L40" s="40">
        <f t="shared" si="1"/>
        <v>19.54</v>
      </c>
      <c r="M40" s="49" t="s">
        <v>59</v>
      </c>
      <c r="N40" s="49" t="s">
        <v>64</v>
      </c>
      <c r="O40" s="49">
        <v>1415441</v>
      </c>
    </row>
    <row r="41" ht="18" spans="1:15">
      <c r="A41" s="35"/>
      <c r="B41" s="36" t="s">
        <v>37</v>
      </c>
      <c r="C41" s="35">
        <v>6</v>
      </c>
      <c r="D41" s="40">
        <f t="shared" si="0"/>
        <v>7.18</v>
      </c>
      <c r="E41" s="35"/>
      <c r="F41" s="35"/>
      <c r="G41" s="39"/>
      <c r="I41" s="51"/>
      <c r="J41" s="36" t="s">
        <v>36</v>
      </c>
      <c r="K41" s="35">
        <v>9</v>
      </c>
      <c r="L41" s="40">
        <f t="shared" si="1"/>
        <v>10.27</v>
      </c>
      <c r="M41" s="51"/>
      <c r="N41" s="51"/>
      <c r="O41" s="51"/>
    </row>
    <row r="42" ht="18" spans="1:15">
      <c r="A42" s="35"/>
      <c r="B42" s="36" t="s">
        <v>38</v>
      </c>
      <c r="C42" s="35">
        <v>3</v>
      </c>
      <c r="D42" s="40">
        <f t="shared" si="0"/>
        <v>4.09</v>
      </c>
      <c r="E42" s="35"/>
      <c r="F42" s="35"/>
      <c r="G42" s="39"/>
      <c r="I42" s="51"/>
      <c r="J42" s="36" t="s">
        <v>37</v>
      </c>
      <c r="K42" s="35">
        <v>18</v>
      </c>
      <c r="L42" s="40">
        <f t="shared" si="1"/>
        <v>19.54</v>
      </c>
      <c r="M42" s="51"/>
      <c r="N42" s="51"/>
      <c r="O42" s="51"/>
    </row>
    <row r="43" ht="18" spans="1:15">
      <c r="A43" s="35"/>
      <c r="B43" s="36" t="s">
        <v>39</v>
      </c>
      <c r="C43" s="35">
        <v>6</v>
      </c>
      <c r="D43" s="40">
        <f t="shared" si="0"/>
        <v>7.18</v>
      </c>
      <c r="E43" s="35"/>
      <c r="F43" s="35"/>
      <c r="G43" s="39"/>
      <c r="I43" s="51"/>
      <c r="J43" s="36" t="s">
        <v>38</v>
      </c>
      <c r="K43" s="35">
        <v>9</v>
      </c>
      <c r="L43" s="40">
        <f t="shared" si="1"/>
        <v>10.27</v>
      </c>
      <c r="M43" s="51"/>
      <c r="N43" s="51"/>
      <c r="O43" s="51"/>
    </row>
    <row r="44" ht="18" spans="1:15">
      <c r="A44" s="35"/>
      <c r="B44" s="36" t="s">
        <v>40</v>
      </c>
      <c r="C44" s="35">
        <v>3</v>
      </c>
      <c r="D44" s="40">
        <f t="shared" si="0"/>
        <v>4.09</v>
      </c>
      <c r="E44" s="35"/>
      <c r="F44" s="35"/>
      <c r="G44" s="39"/>
      <c r="I44" s="51"/>
      <c r="J44" s="36" t="s">
        <v>39</v>
      </c>
      <c r="K44" s="35">
        <v>18</v>
      </c>
      <c r="L44" s="40">
        <f t="shared" si="1"/>
        <v>19.54</v>
      </c>
      <c r="M44" s="51"/>
      <c r="N44" s="51"/>
      <c r="O44" s="51"/>
    </row>
    <row r="45" ht="18" spans="1:15">
      <c r="A45" s="35"/>
      <c r="B45" s="36" t="s">
        <v>41</v>
      </c>
      <c r="C45" s="35">
        <v>6</v>
      </c>
      <c r="D45" s="40">
        <f t="shared" si="0"/>
        <v>7.18</v>
      </c>
      <c r="E45" s="35"/>
      <c r="F45" s="35"/>
      <c r="G45" s="39"/>
      <c r="I45" s="51"/>
      <c r="J45" s="36" t="s">
        <v>40</v>
      </c>
      <c r="K45" s="35">
        <v>9</v>
      </c>
      <c r="L45" s="40">
        <f t="shared" si="1"/>
        <v>10.27</v>
      </c>
      <c r="M45" s="51"/>
      <c r="N45" s="51"/>
      <c r="O45" s="51"/>
    </row>
    <row r="46" ht="18" spans="1:15">
      <c r="A46" s="35"/>
      <c r="B46" s="36" t="s">
        <v>44</v>
      </c>
      <c r="C46" s="35">
        <v>3</v>
      </c>
      <c r="D46" s="40">
        <f t="shared" si="0"/>
        <v>4.09</v>
      </c>
      <c r="E46" s="35"/>
      <c r="F46" s="35"/>
      <c r="G46" s="39"/>
      <c r="I46" s="51"/>
      <c r="J46" s="36" t="s">
        <v>41</v>
      </c>
      <c r="K46" s="35">
        <v>18</v>
      </c>
      <c r="L46" s="40">
        <f t="shared" si="1"/>
        <v>19.54</v>
      </c>
      <c r="M46" s="51"/>
      <c r="N46" s="51"/>
      <c r="O46" s="51"/>
    </row>
    <row r="47" ht="18" spans="1:15">
      <c r="A47" s="35" t="s">
        <v>58</v>
      </c>
      <c r="B47" s="36" t="s">
        <v>34</v>
      </c>
      <c r="C47" s="35">
        <v>2</v>
      </c>
      <c r="D47" s="40">
        <f t="shared" si="0"/>
        <v>3.06</v>
      </c>
      <c r="E47" s="35" t="s">
        <v>59</v>
      </c>
      <c r="F47" s="35" t="s">
        <v>65</v>
      </c>
      <c r="G47" s="39" t="s">
        <v>66</v>
      </c>
      <c r="I47" s="53"/>
      <c r="J47" s="36" t="s">
        <v>44</v>
      </c>
      <c r="K47" s="35">
        <v>9</v>
      </c>
      <c r="L47" s="40">
        <f t="shared" si="1"/>
        <v>10.27</v>
      </c>
      <c r="M47" s="53"/>
      <c r="N47" s="53"/>
      <c r="O47" s="53"/>
    </row>
    <row r="48" ht="18" spans="1:15">
      <c r="A48" s="35"/>
      <c r="B48" s="36" t="s">
        <v>36</v>
      </c>
      <c r="C48" s="35">
        <v>2</v>
      </c>
      <c r="D48" s="40">
        <f t="shared" si="0"/>
        <v>3.06</v>
      </c>
      <c r="E48" s="35"/>
      <c r="F48" s="35"/>
      <c r="G48" s="39"/>
      <c r="I48" s="49" t="s">
        <v>62</v>
      </c>
      <c r="J48" s="36" t="s">
        <v>34</v>
      </c>
      <c r="K48" s="35">
        <v>45</v>
      </c>
      <c r="L48" s="40">
        <f t="shared" si="1"/>
        <v>47.35</v>
      </c>
      <c r="M48" s="49" t="s">
        <v>59</v>
      </c>
      <c r="N48" s="49" t="s">
        <v>67</v>
      </c>
      <c r="O48" s="49" t="s">
        <v>68</v>
      </c>
    </row>
    <row r="49" ht="18" spans="1:15">
      <c r="A49" s="35"/>
      <c r="B49" s="36" t="s">
        <v>37</v>
      </c>
      <c r="C49" s="35">
        <v>4</v>
      </c>
      <c r="D49" s="40">
        <f t="shared" si="0"/>
        <v>5.12</v>
      </c>
      <c r="E49" s="35"/>
      <c r="F49" s="35"/>
      <c r="G49" s="39"/>
      <c r="I49" s="51"/>
      <c r="J49" s="36" t="s">
        <v>36</v>
      </c>
      <c r="K49" s="35">
        <v>45</v>
      </c>
      <c r="L49" s="40">
        <f t="shared" si="1"/>
        <v>47.35</v>
      </c>
      <c r="M49" s="51"/>
      <c r="N49" s="51"/>
      <c r="O49" s="51"/>
    </row>
    <row r="50" ht="18" spans="1:15">
      <c r="A50" s="35"/>
      <c r="B50" s="36" t="s">
        <v>38</v>
      </c>
      <c r="C50" s="35">
        <v>2</v>
      </c>
      <c r="D50" s="40">
        <f t="shared" si="0"/>
        <v>3.06</v>
      </c>
      <c r="E50" s="35"/>
      <c r="F50" s="35"/>
      <c r="G50" s="39"/>
      <c r="I50" s="51"/>
      <c r="J50" s="36" t="s">
        <v>37</v>
      </c>
      <c r="K50" s="35">
        <v>90</v>
      </c>
      <c r="L50" s="40">
        <f t="shared" si="1"/>
        <v>93.7</v>
      </c>
      <c r="M50" s="51"/>
      <c r="N50" s="51"/>
      <c r="O50" s="51"/>
    </row>
    <row r="51" ht="18" spans="1:15">
      <c r="A51" s="35"/>
      <c r="B51" s="36" t="s">
        <v>39</v>
      </c>
      <c r="C51" s="35">
        <v>4</v>
      </c>
      <c r="D51" s="40">
        <f t="shared" si="0"/>
        <v>5.12</v>
      </c>
      <c r="E51" s="35"/>
      <c r="F51" s="35"/>
      <c r="G51" s="39"/>
      <c r="I51" s="51"/>
      <c r="J51" s="36" t="s">
        <v>38</v>
      </c>
      <c r="K51" s="35">
        <v>47</v>
      </c>
      <c r="L51" s="40">
        <f t="shared" si="1"/>
        <v>49.41</v>
      </c>
      <c r="M51" s="51"/>
      <c r="N51" s="51"/>
      <c r="O51" s="51"/>
    </row>
    <row r="52" ht="18" spans="1:15">
      <c r="A52" s="35"/>
      <c r="B52" s="36" t="s">
        <v>40</v>
      </c>
      <c r="C52" s="35">
        <v>2</v>
      </c>
      <c r="D52" s="40">
        <f t="shared" si="0"/>
        <v>3.06</v>
      </c>
      <c r="E52" s="35"/>
      <c r="F52" s="35"/>
      <c r="G52" s="39"/>
      <c r="I52" s="51"/>
      <c r="J52" s="36" t="s">
        <v>39</v>
      </c>
      <c r="K52" s="35">
        <v>94</v>
      </c>
      <c r="L52" s="40">
        <f t="shared" si="1"/>
        <v>97.82</v>
      </c>
      <c r="M52" s="51"/>
      <c r="N52" s="51"/>
      <c r="O52" s="51"/>
    </row>
    <row r="53" ht="18" spans="1:15">
      <c r="A53" s="35"/>
      <c r="B53" s="36" t="s">
        <v>41</v>
      </c>
      <c r="C53" s="35">
        <v>2</v>
      </c>
      <c r="D53" s="40">
        <f t="shared" si="0"/>
        <v>3.06</v>
      </c>
      <c r="E53" s="35"/>
      <c r="F53" s="35"/>
      <c r="G53" s="39"/>
      <c r="I53" s="51"/>
      <c r="J53" s="36" t="s">
        <v>40</v>
      </c>
      <c r="K53" s="35">
        <v>47</v>
      </c>
      <c r="L53" s="40">
        <f t="shared" si="1"/>
        <v>49.41</v>
      </c>
      <c r="M53" s="51"/>
      <c r="N53" s="51"/>
      <c r="O53" s="51"/>
    </row>
    <row r="54" ht="18" spans="1:15">
      <c r="A54" s="35"/>
      <c r="B54" s="36" t="s">
        <v>42</v>
      </c>
      <c r="C54" s="35">
        <v>2</v>
      </c>
      <c r="D54" s="40">
        <f t="shared" si="0"/>
        <v>3.06</v>
      </c>
      <c r="E54" s="35"/>
      <c r="F54" s="35"/>
      <c r="G54" s="39"/>
      <c r="I54" s="51"/>
      <c r="J54" s="36" t="s">
        <v>41</v>
      </c>
      <c r="K54" s="35">
        <v>55</v>
      </c>
      <c r="L54" s="40">
        <f t="shared" si="1"/>
        <v>57.65</v>
      </c>
      <c r="M54" s="51"/>
      <c r="N54" s="51"/>
      <c r="O54" s="51"/>
    </row>
    <row r="55" ht="18" spans="1:15">
      <c r="A55" s="35"/>
      <c r="B55" s="36" t="s">
        <v>44</v>
      </c>
      <c r="C55" s="35">
        <v>2</v>
      </c>
      <c r="D55" s="40">
        <f t="shared" si="0"/>
        <v>3.06</v>
      </c>
      <c r="E55" s="35"/>
      <c r="F55" s="35"/>
      <c r="G55" s="39"/>
      <c r="I55" s="51"/>
      <c r="J55" s="36" t="s">
        <v>42</v>
      </c>
      <c r="K55" s="35">
        <v>50</v>
      </c>
      <c r="L55" s="40">
        <f t="shared" si="1"/>
        <v>52.5</v>
      </c>
      <c r="M55" s="51"/>
      <c r="N55" s="51"/>
      <c r="O55" s="51"/>
    </row>
    <row r="56" ht="18" spans="1:15">
      <c r="A56" s="35"/>
      <c r="B56" s="36" t="s">
        <v>45</v>
      </c>
      <c r="C56" s="35">
        <v>2</v>
      </c>
      <c r="D56" s="40">
        <f t="shared" si="0"/>
        <v>3.06</v>
      </c>
      <c r="E56" s="35"/>
      <c r="F56" s="35"/>
      <c r="G56" s="39"/>
      <c r="I56" s="51"/>
      <c r="J56" s="36" t="s">
        <v>44</v>
      </c>
      <c r="K56" s="35">
        <v>45</v>
      </c>
      <c r="L56" s="40">
        <f t="shared" si="1"/>
        <v>47.35</v>
      </c>
      <c r="M56" s="51"/>
      <c r="N56" s="51"/>
      <c r="O56" s="51"/>
    </row>
    <row r="57" ht="18" spans="1:15">
      <c r="A57" s="35" t="s">
        <v>58</v>
      </c>
      <c r="B57" s="36" t="s">
        <v>34</v>
      </c>
      <c r="C57" s="35">
        <v>591</v>
      </c>
      <c r="D57" s="40">
        <f t="shared" si="0"/>
        <v>609.73</v>
      </c>
      <c r="E57" s="35" t="s">
        <v>59</v>
      </c>
      <c r="F57" s="35" t="s">
        <v>67</v>
      </c>
      <c r="G57" s="39" t="s">
        <v>69</v>
      </c>
      <c r="I57" s="53"/>
      <c r="J57" s="36" t="s">
        <v>45</v>
      </c>
      <c r="K57" s="35">
        <v>45</v>
      </c>
      <c r="L57" s="40">
        <f t="shared" si="1"/>
        <v>47.35</v>
      </c>
      <c r="M57" s="53"/>
      <c r="N57" s="53"/>
      <c r="O57" s="53"/>
    </row>
    <row r="58" ht="18" spans="1:15">
      <c r="A58" s="35"/>
      <c r="B58" s="36" t="s">
        <v>36</v>
      </c>
      <c r="C58" s="35">
        <v>591</v>
      </c>
      <c r="D58" s="40">
        <f t="shared" si="0"/>
        <v>609.73</v>
      </c>
      <c r="E58" s="35"/>
      <c r="F58" s="35"/>
      <c r="G58" s="39"/>
      <c r="I58" s="49" t="s">
        <v>62</v>
      </c>
      <c r="J58" s="36" t="s">
        <v>34</v>
      </c>
      <c r="K58" s="35">
        <v>734</v>
      </c>
      <c r="L58" s="40">
        <f t="shared" si="1"/>
        <v>757.02</v>
      </c>
      <c r="M58" s="49" t="s">
        <v>59</v>
      </c>
      <c r="N58" s="49" t="s">
        <v>70</v>
      </c>
      <c r="O58" s="49" t="s">
        <v>71</v>
      </c>
    </row>
    <row r="59" ht="18" spans="1:15">
      <c r="A59" s="35"/>
      <c r="B59" s="36" t="s">
        <v>37</v>
      </c>
      <c r="C59" s="35">
        <v>1182</v>
      </c>
      <c r="D59" s="40">
        <f t="shared" si="0"/>
        <v>1218.46</v>
      </c>
      <c r="E59" s="35"/>
      <c r="F59" s="35"/>
      <c r="G59" s="39"/>
      <c r="I59" s="51"/>
      <c r="J59" s="36" t="s">
        <v>36</v>
      </c>
      <c r="K59" s="35">
        <v>734</v>
      </c>
      <c r="L59" s="40">
        <f t="shared" si="1"/>
        <v>757.02</v>
      </c>
      <c r="M59" s="51"/>
      <c r="N59" s="51"/>
      <c r="O59" s="51"/>
    </row>
    <row r="60" ht="18" spans="1:15">
      <c r="A60" s="35"/>
      <c r="B60" s="36" t="s">
        <v>38</v>
      </c>
      <c r="C60" s="35">
        <v>591</v>
      </c>
      <c r="D60" s="40">
        <f t="shared" si="0"/>
        <v>609.73</v>
      </c>
      <c r="E60" s="35"/>
      <c r="F60" s="35"/>
      <c r="G60" s="39"/>
      <c r="I60" s="51"/>
      <c r="J60" s="36" t="s">
        <v>37</v>
      </c>
      <c r="K60" s="35">
        <v>1468</v>
      </c>
      <c r="L60" s="40">
        <f t="shared" si="1"/>
        <v>1513.04</v>
      </c>
      <c r="M60" s="51"/>
      <c r="N60" s="51"/>
      <c r="O60" s="51"/>
    </row>
    <row r="61" ht="18" spans="1:15">
      <c r="A61" s="35"/>
      <c r="B61" s="36" t="s">
        <v>39</v>
      </c>
      <c r="C61" s="35">
        <v>1182</v>
      </c>
      <c r="D61" s="40">
        <f t="shared" si="0"/>
        <v>1218.46</v>
      </c>
      <c r="E61" s="35"/>
      <c r="F61" s="35"/>
      <c r="G61" s="39"/>
      <c r="I61" s="51"/>
      <c r="J61" s="36" t="s">
        <v>38</v>
      </c>
      <c r="K61" s="35">
        <v>623</v>
      </c>
      <c r="L61" s="40">
        <f t="shared" si="1"/>
        <v>642.69</v>
      </c>
      <c r="M61" s="51"/>
      <c r="N61" s="51"/>
      <c r="O61" s="51"/>
    </row>
    <row r="62" ht="18" spans="1:15">
      <c r="A62" s="35"/>
      <c r="B62" s="36" t="s">
        <v>40</v>
      </c>
      <c r="C62" s="35">
        <v>591</v>
      </c>
      <c r="D62" s="40">
        <f t="shared" si="0"/>
        <v>609.73</v>
      </c>
      <c r="E62" s="35"/>
      <c r="F62" s="35"/>
      <c r="G62" s="39"/>
      <c r="I62" s="51"/>
      <c r="J62" s="36" t="s">
        <v>39</v>
      </c>
      <c r="K62" s="35">
        <v>1246</v>
      </c>
      <c r="L62" s="40">
        <f t="shared" si="1"/>
        <v>1284.38</v>
      </c>
      <c r="M62" s="51"/>
      <c r="N62" s="51"/>
      <c r="O62" s="51"/>
    </row>
    <row r="63" ht="18" spans="1:15">
      <c r="A63" s="35"/>
      <c r="B63" s="36" t="s">
        <v>41</v>
      </c>
      <c r="C63" s="35">
        <v>591</v>
      </c>
      <c r="D63" s="40">
        <f t="shared" si="0"/>
        <v>609.73</v>
      </c>
      <c r="E63" s="35"/>
      <c r="F63" s="35"/>
      <c r="G63" s="39"/>
      <c r="I63" s="51"/>
      <c r="J63" s="36" t="s">
        <v>40</v>
      </c>
      <c r="K63" s="35">
        <v>623</v>
      </c>
      <c r="L63" s="40">
        <f t="shared" si="1"/>
        <v>642.69</v>
      </c>
      <c r="M63" s="51"/>
      <c r="N63" s="51"/>
      <c r="O63" s="51"/>
    </row>
    <row r="64" ht="18" spans="1:15">
      <c r="A64" s="35"/>
      <c r="B64" s="36" t="s">
        <v>42</v>
      </c>
      <c r="C64" s="35">
        <v>591</v>
      </c>
      <c r="D64" s="40">
        <f t="shared" si="0"/>
        <v>609.73</v>
      </c>
      <c r="E64" s="35"/>
      <c r="F64" s="35"/>
      <c r="G64" s="39"/>
      <c r="I64" s="51"/>
      <c r="J64" s="36" t="s">
        <v>41</v>
      </c>
      <c r="K64" s="35">
        <v>1236</v>
      </c>
      <c r="L64" s="40">
        <f t="shared" si="1"/>
        <v>1274.08</v>
      </c>
      <c r="M64" s="51"/>
      <c r="N64" s="51"/>
      <c r="O64" s="51"/>
    </row>
    <row r="65" ht="18" spans="1:15">
      <c r="A65" s="35"/>
      <c r="B65" s="36" t="s">
        <v>43</v>
      </c>
      <c r="C65" s="35">
        <v>591</v>
      </c>
      <c r="D65" s="40">
        <f t="shared" si="0"/>
        <v>609.73</v>
      </c>
      <c r="E65" s="35"/>
      <c r="F65" s="35"/>
      <c r="G65" s="39"/>
      <c r="I65" s="51"/>
      <c r="J65" s="36" t="s">
        <v>42</v>
      </c>
      <c r="K65" s="35">
        <v>911</v>
      </c>
      <c r="L65" s="40">
        <f t="shared" si="1"/>
        <v>939.33</v>
      </c>
      <c r="M65" s="51"/>
      <c r="N65" s="51"/>
      <c r="O65" s="51"/>
    </row>
    <row r="66" ht="18" spans="1:15">
      <c r="A66" s="35"/>
      <c r="B66" s="36" t="s">
        <v>45</v>
      </c>
      <c r="C66" s="35">
        <v>591</v>
      </c>
      <c r="D66" s="40">
        <f t="shared" si="0"/>
        <v>609.73</v>
      </c>
      <c r="E66" s="35"/>
      <c r="F66" s="35"/>
      <c r="G66" s="39"/>
      <c r="I66" s="51"/>
      <c r="J66" s="36" t="s">
        <v>43</v>
      </c>
      <c r="K66" s="35">
        <v>563</v>
      </c>
      <c r="L66" s="40">
        <f t="shared" si="1"/>
        <v>580.89</v>
      </c>
      <c r="M66" s="51"/>
      <c r="N66" s="51"/>
      <c r="O66" s="51"/>
    </row>
    <row r="67" ht="18" spans="1:15">
      <c r="A67" s="55" t="s">
        <v>51</v>
      </c>
      <c r="B67" s="56"/>
      <c r="C67" s="57">
        <f>SUM(C28:C66)</f>
        <v>7368</v>
      </c>
      <c r="D67" s="58">
        <f>SUM(D28:D66)</f>
        <v>7628.04</v>
      </c>
      <c r="E67" s="59"/>
      <c r="F67" s="59"/>
      <c r="G67" s="60"/>
      <c r="I67" s="51"/>
      <c r="J67" s="36" t="s">
        <v>44</v>
      </c>
      <c r="K67" s="35">
        <v>193</v>
      </c>
      <c r="L67" s="40">
        <f t="shared" si="1"/>
        <v>199.79</v>
      </c>
      <c r="M67" s="51"/>
      <c r="N67" s="51"/>
      <c r="O67" s="51"/>
    </row>
    <row r="68" ht="18" spans="1:15">
      <c r="A68" s="61" t="s">
        <v>72</v>
      </c>
      <c r="B68" s="61"/>
      <c r="C68" s="61"/>
      <c r="D68" s="61"/>
      <c r="E68" s="61"/>
      <c r="F68" s="61"/>
      <c r="G68" s="61"/>
      <c r="I68" s="65"/>
      <c r="J68" s="66" t="s">
        <v>45</v>
      </c>
      <c r="K68" s="67">
        <v>671</v>
      </c>
      <c r="L68" s="40">
        <f t="shared" si="1"/>
        <v>692.13</v>
      </c>
      <c r="M68" s="65"/>
      <c r="N68" s="65"/>
      <c r="O68" s="65"/>
    </row>
    <row r="69" ht="18" spans="1:15">
      <c r="A69" s="46" t="s">
        <v>52</v>
      </c>
      <c r="B69" s="46" t="s">
        <v>53</v>
      </c>
      <c r="C69" s="46" t="s">
        <v>18</v>
      </c>
      <c r="D69" s="47" t="s">
        <v>54</v>
      </c>
      <c r="E69" s="46"/>
      <c r="F69" s="46" t="s">
        <v>55</v>
      </c>
      <c r="G69" s="48" t="s">
        <v>56</v>
      </c>
      <c r="I69" s="35" t="s">
        <v>62</v>
      </c>
      <c r="J69" s="36" t="s">
        <v>34</v>
      </c>
      <c r="K69" s="35">
        <v>22</v>
      </c>
      <c r="L69" s="40">
        <f t="shared" si="1"/>
        <v>23.66</v>
      </c>
      <c r="M69" s="35" t="s">
        <v>73</v>
      </c>
      <c r="N69" s="35" t="s">
        <v>65</v>
      </c>
      <c r="O69" s="39">
        <v>1415436</v>
      </c>
    </row>
    <row r="70" ht="18" spans="1:15">
      <c r="A70" s="62" t="s">
        <v>74</v>
      </c>
      <c r="B70" s="36" t="s">
        <v>34</v>
      </c>
      <c r="C70" s="63">
        <v>18</v>
      </c>
      <c r="D70" s="38">
        <f t="shared" ref="D70:D131" si="2">C70*1.03+1</f>
        <v>19.54</v>
      </c>
      <c r="E70" s="62" t="s">
        <v>59</v>
      </c>
      <c r="F70" s="62" t="s">
        <v>75</v>
      </c>
      <c r="G70" s="62">
        <v>1415430</v>
      </c>
      <c r="I70" s="35"/>
      <c r="J70" s="36" t="s">
        <v>36</v>
      </c>
      <c r="K70" s="35">
        <v>18</v>
      </c>
      <c r="L70" s="40">
        <f t="shared" si="1"/>
        <v>19.54</v>
      </c>
      <c r="M70" s="35"/>
      <c r="N70" s="35"/>
      <c r="O70" s="39"/>
    </row>
    <row r="71" ht="18" spans="1:15">
      <c r="A71" s="64"/>
      <c r="B71" s="36" t="s">
        <v>36</v>
      </c>
      <c r="C71" s="63">
        <v>36</v>
      </c>
      <c r="D71" s="38">
        <f t="shared" si="2"/>
        <v>38.08</v>
      </c>
      <c r="E71" s="64"/>
      <c r="F71" s="64"/>
      <c r="G71" s="64"/>
      <c r="I71" s="35"/>
      <c r="J71" s="36" t="s">
        <v>37</v>
      </c>
      <c r="K71" s="35">
        <v>32</v>
      </c>
      <c r="L71" s="40">
        <f t="shared" si="1"/>
        <v>33.96</v>
      </c>
      <c r="M71" s="35"/>
      <c r="N71" s="35"/>
      <c r="O71" s="39"/>
    </row>
    <row r="72" ht="18" spans="1:15">
      <c r="A72" s="64"/>
      <c r="B72" s="36" t="s">
        <v>37</v>
      </c>
      <c r="C72" s="63">
        <v>54</v>
      </c>
      <c r="D72" s="38">
        <f t="shared" si="2"/>
        <v>56.62</v>
      </c>
      <c r="E72" s="64"/>
      <c r="F72" s="64"/>
      <c r="G72" s="64"/>
      <c r="I72" s="35"/>
      <c r="J72" s="36" t="s">
        <v>38</v>
      </c>
      <c r="K72" s="35">
        <v>16</v>
      </c>
      <c r="L72" s="40">
        <f t="shared" si="1"/>
        <v>17.48</v>
      </c>
      <c r="M72" s="35"/>
      <c r="N72" s="35"/>
      <c r="O72" s="39"/>
    </row>
    <row r="73" ht="18" spans="1:15">
      <c r="A73" s="64"/>
      <c r="B73" s="36" t="s">
        <v>38</v>
      </c>
      <c r="C73" s="63">
        <v>36</v>
      </c>
      <c r="D73" s="38">
        <f t="shared" si="2"/>
        <v>38.08</v>
      </c>
      <c r="E73" s="64"/>
      <c r="F73" s="64"/>
      <c r="G73" s="64"/>
      <c r="I73" s="35"/>
      <c r="J73" s="36" t="s">
        <v>39</v>
      </c>
      <c r="K73" s="35">
        <v>30</v>
      </c>
      <c r="L73" s="40">
        <f t="shared" si="1"/>
        <v>31.9</v>
      </c>
      <c r="M73" s="35"/>
      <c r="N73" s="35"/>
      <c r="O73" s="39"/>
    </row>
    <row r="74" ht="18" spans="1:15">
      <c r="A74" s="64"/>
      <c r="B74" s="36" t="s">
        <v>39</v>
      </c>
      <c r="C74" s="63">
        <v>54</v>
      </c>
      <c r="D74" s="38">
        <f t="shared" si="2"/>
        <v>56.62</v>
      </c>
      <c r="E74" s="64"/>
      <c r="F74" s="64"/>
      <c r="G74" s="64"/>
      <c r="I74" s="35"/>
      <c r="J74" s="36" t="s">
        <v>40</v>
      </c>
      <c r="K74" s="35">
        <v>4</v>
      </c>
      <c r="L74" s="40">
        <f t="shared" si="1"/>
        <v>5.12</v>
      </c>
      <c r="M74" s="35"/>
      <c r="N74" s="35"/>
      <c r="O74" s="39"/>
    </row>
    <row r="75" ht="18" spans="1:15">
      <c r="A75" s="64"/>
      <c r="B75" s="36" t="s">
        <v>40</v>
      </c>
      <c r="C75" s="63">
        <v>36</v>
      </c>
      <c r="D75" s="38">
        <f t="shared" si="2"/>
        <v>38.08</v>
      </c>
      <c r="E75" s="64"/>
      <c r="F75" s="64"/>
      <c r="G75" s="64"/>
      <c r="I75" s="35"/>
      <c r="J75" s="36" t="s">
        <v>41</v>
      </c>
      <c r="K75" s="35">
        <v>32</v>
      </c>
      <c r="L75" s="40">
        <f t="shared" si="1"/>
        <v>33.96</v>
      </c>
      <c r="M75" s="35"/>
      <c r="N75" s="35"/>
      <c r="O75" s="39"/>
    </row>
    <row r="76" ht="18" spans="1:15">
      <c r="A76" s="64"/>
      <c r="B76" s="36" t="s">
        <v>41</v>
      </c>
      <c r="C76" s="63">
        <v>54</v>
      </c>
      <c r="D76" s="38">
        <f t="shared" si="2"/>
        <v>56.62</v>
      </c>
      <c r="E76" s="64"/>
      <c r="F76" s="64"/>
      <c r="G76" s="64"/>
      <c r="I76" s="35"/>
      <c r="J76" s="36" t="s">
        <v>42</v>
      </c>
      <c r="K76" s="35">
        <v>8</v>
      </c>
      <c r="L76" s="40">
        <f t="shared" si="1"/>
        <v>9.24</v>
      </c>
      <c r="M76" s="35"/>
      <c r="N76" s="35"/>
      <c r="O76" s="39"/>
    </row>
    <row r="77" ht="18" spans="1:15">
      <c r="A77" s="64"/>
      <c r="B77" s="36" t="s">
        <v>42</v>
      </c>
      <c r="C77" s="63">
        <v>36</v>
      </c>
      <c r="D77" s="38">
        <f t="shared" si="2"/>
        <v>38.08</v>
      </c>
      <c r="E77" s="64"/>
      <c r="F77" s="64"/>
      <c r="G77" s="64"/>
      <c r="I77" s="35"/>
      <c r="J77" s="36" t="s">
        <v>44</v>
      </c>
      <c r="K77" s="35">
        <v>26</v>
      </c>
      <c r="L77" s="40">
        <f t="shared" si="1"/>
        <v>27.78</v>
      </c>
      <c r="M77" s="35"/>
      <c r="N77" s="35"/>
      <c r="O77" s="39"/>
    </row>
    <row r="78" ht="18" spans="1:15">
      <c r="A78" s="64"/>
      <c r="B78" s="36" t="s">
        <v>43</v>
      </c>
      <c r="C78" s="63">
        <v>36</v>
      </c>
      <c r="D78" s="38">
        <f t="shared" si="2"/>
        <v>38.08</v>
      </c>
      <c r="E78" s="64"/>
      <c r="F78" s="64"/>
      <c r="G78" s="64"/>
      <c r="I78" s="35"/>
      <c r="J78" s="36" t="s">
        <v>45</v>
      </c>
      <c r="K78" s="35">
        <v>14</v>
      </c>
      <c r="L78" s="40">
        <f t="shared" si="1"/>
        <v>15.42</v>
      </c>
      <c r="M78" s="35"/>
      <c r="N78" s="35"/>
      <c r="O78" s="39"/>
    </row>
    <row r="79" ht="18" spans="1:15">
      <c r="A79" s="64"/>
      <c r="B79" s="36" t="s">
        <v>44</v>
      </c>
      <c r="C79" s="63">
        <v>18</v>
      </c>
      <c r="D79" s="38">
        <f t="shared" si="2"/>
        <v>19.54</v>
      </c>
      <c r="E79" s="64"/>
      <c r="F79" s="64"/>
      <c r="G79" s="64"/>
      <c r="I79" s="55" t="s">
        <v>51</v>
      </c>
      <c r="J79" s="56"/>
      <c r="K79" s="57">
        <f>SUM(K29:K78)</f>
        <v>10255</v>
      </c>
      <c r="L79" s="58">
        <f>SUM(L29:L78)</f>
        <v>10612.65</v>
      </c>
      <c r="M79" s="59"/>
      <c r="N79" s="59"/>
      <c r="O79" s="60"/>
    </row>
    <row r="80" ht="18" spans="1:15">
      <c r="A80" s="64"/>
      <c r="B80" s="36" t="s">
        <v>45</v>
      </c>
      <c r="C80" s="63">
        <v>36</v>
      </c>
      <c r="D80" s="38">
        <f t="shared" si="2"/>
        <v>38.08</v>
      </c>
      <c r="E80" s="64"/>
      <c r="F80" s="64"/>
      <c r="G80" s="64"/>
      <c r="I80" s="61" t="s">
        <v>76</v>
      </c>
      <c r="J80" s="61"/>
      <c r="K80" s="61"/>
      <c r="L80" s="61"/>
      <c r="M80" s="61"/>
      <c r="N80" s="61"/>
      <c r="O80" s="61"/>
    </row>
    <row r="81" ht="18" spans="1:15">
      <c r="A81" s="64"/>
      <c r="B81" s="36" t="s">
        <v>46</v>
      </c>
      <c r="C81" s="63">
        <v>18</v>
      </c>
      <c r="D81" s="38">
        <f t="shared" si="2"/>
        <v>19.54</v>
      </c>
      <c r="E81" s="64"/>
      <c r="F81" s="64"/>
      <c r="G81" s="64"/>
      <c r="I81" s="46" t="s">
        <v>52</v>
      </c>
      <c r="J81" s="46" t="s">
        <v>53</v>
      </c>
      <c r="K81" s="46" t="s">
        <v>18</v>
      </c>
      <c r="L81" s="47" t="s">
        <v>54</v>
      </c>
      <c r="M81" s="46"/>
      <c r="N81" s="46" t="s">
        <v>55</v>
      </c>
      <c r="O81" s="48" t="s">
        <v>56</v>
      </c>
    </row>
    <row r="82" ht="18" spans="1:15">
      <c r="A82" s="49" t="s">
        <v>74</v>
      </c>
      <c r="B82" s="36" t="s">
        <v>36</v>
      </c>
      <c r="C82" s="37">
        <v>44</v>
      </c>
      <c r="D82" s="38">
        <f t="shared" si="2"/>
        <v>46.32</v>
      </c>
      <c r="E82" s="49" t="s">
        <v>59</v>
      </c>
      <c r="F82" s="50" t="s">
        <v>60</v>
      </c>
      <c r="G82" s="49" t="s">
        <v>63</v>
      </c>
      <c r="I82" s="35" t="s">
        <v>77</v>
      </c>
      <c r="J82" s="36" t="s">
        <v>36</v>
      </c>
      <c r="K82" s="37">
        <v>12</v>
      </c>
      <c r="L82" s="38">
        <f t="shared" ref="L82:L121" si="3">K82*1.03+1</f>
        <v>13.36</v>
      </c>
      <c r="M82" s="35" t="s">
        <v>59</v>
      </c>
      <c r="N82" s="35" t="s">
        <v>60</v>
      </c>
      <c r="O82" s="39" t="s">
        <v>61</v>
      </c>
    </row>
    <row r="83" ht="18" spans="1:15">
      <c r="A83" s="51"/>
      <c r="B83" s="36" t="s">
        <v>37</v>
      </c>
      <c r="C83" s="37">
        <v>44</v>
      </c>
      <c r="D83" s="38">
        <f t="shared" si="2"/>
        <v>46.32</v>
      </c>
      <c r="E83" s="51"/>
      <c r="F83" s="52"/>
      <c r="G83" s="51"/>
      <c r="I83" s="35"/>
      <c r="J83" s="36" t="s">
        <v>37</v>
      </c>
      <c r="K83" s="37">
        <v>12</v>
      </c>
      <c r="L83" s="38">
        <f t="shared" si="3"/>
        <v>13.36</v>
      </c>
      <c r="M83" s="35"/>
      <c r="N83" s="35"/>
      <c r="O83" s="39"/>
    </row>
    <row r="84" ht="18" spans="1:15">
      <c r="A84" s="51"/>
      <c r="B84" s="36" t="s">
        <v>38</v>
      </c>
      <c r="C84" s="37">
        <v>44</v>
      </c>
      <c r="D84" s="38">
        <f t="shared" si="2"/>
        <v>46.32</v>
      </c>
      <c r="E84" s="51"/>
      <c r="F84" s="52"/>
      <c r="G84" s="51"/>
      <c r="I84" s="35"/>
      <c r="J84" s="36" t="s">
        <v>38</v>
      </c>
      <c r="K84" s="37">
        <v>12</v>
      </c>
      <c r="L84" s="38">
        <f t="shared" si="3"/>
        <v>13.36</v>
      </c>
      <c r="M84" s="35"/>
      <c r="N84" s="35"/>
      <c r="O84" s="39"/>
    </row>
    <row r="85" ht="18" spans="1:15">
      <c r="A85" s="51"/>
      <c r="B85" s="36" t="s">
        <v>39</v>
      </c>
      <c r="C85" s="37">
        <v>44</v>
      </c>
      <c r="D85" s="38">
        <f t="shared" si="2"/>
        <v>46.32</v>
      </c>
      <c r="E85" s="51"/>
      <c r="F85" s="52"/>
      <c r="G85" s="51"/>
      <c r="I85" s="35"/>
      <c r="J85" s="36" t="s">
        <v>39</v>
      </c>
      <c r="K85" s="37">
        <v>12</v>
      </c>
      <c r="L85" s="38">
        <f t="shared" si="3"/>
        <v>13.36</v>
      </c>
      <c r="M85" s="35"/>
      <c r="N85" s="35"/>
      <c r="O85" s="39"/>
    </row>
    <row r="86" ht="18" spans="1:15">
      <c r="A86" s="51"/>
      <c r="B86" s="36" t="s">
        <v>40</v>
      </c>
      <c r="C86" s="37">
        <v>44</v>
      </c>
      <c r="D86" s="38">
        <f t="shared" si="2"/>
        <v>46.32</v>
      </c>
      <c r="E86" s="51"/>
      <c r="F86" s="52"/>
      <c r="G86" s="51"/>
      <c r="I86" s="35"/>
      <c r="J86" s="36" t="s">
        <v>40</v>
      </c>
      <c r="K86" s="37">
        <v>12</v>
      </c>
      <c r="L86" s="38">
        <f t="shared" si="3"/>
        <v>13.36</v>
      </c>
      <c r="M86" s="35"/>
      <c r="N86" s="35"/>
      <c r="O86" s="39"/>
    </row>
    <row r="87" ht="18" spans="1:15">
      <c r="A87" s="51"/>
      <c r="B87" s="36" t="s">
        <v>41</v>
      </c>
      <c r="C87" s="37">
        <v>88</v>
      </c>
      <c r="D87" s="38">
        <f t="shared" si="2"/>
        <v>91.64</v>
      </c>
      <c r="E87" s="51"/>
      <c r="F87" s="52"/>
      <c r="G87" s="51"/>
      <c r="I87" s="35"/>
      <c r="J87" s="36" t="s">
        <v>41</v>
      </c>
      <c r="K87" s="37">
        <v>24</v>
      </c>
      <c r="L87" s="38">
        <f t="shared" si="3"/>
        <v>25.72</v>
      </c>
      <c r="M87" s="35"/>
      <c r="N87" s="35"/>
      <c r="O87" s="39"/>
    </row>
    <row r="88" ht="18" spans="1:15">
      <c r="A88" s="51"/>
      <c r="B88" s="36" t="s">
        <v>42</v>
      </c>
      <c r="C88" s="37">
        <v>44</v>
      </c>
      <c r="D88" s="38">
        <f t="shared" si="2"/>
        <v>46.32</v>
      </c>
      <c r="E88" s="51"/>
      <c r="F88" s="52"/>
      <c r="G88" s="51"/>
      <c r="I88" s="35"/>
      <c r="J88" s="36" t="s">
        <v>42</v>
      </c>
      <c r="K88" s="37">
        <v>12</v>
      </c>
      <c r="L88" s="38">
        <f t="shared" si="3"/>
        <v>13.36</v>
      </c>
      <c r="M88" s="35"/>
      <c r="N88" s="35"/>
      <c r="O88" s="39"/>
    </row>
    <row r="89" ht="18" spans="1:15">
      <c r="A89" s="51"/>
      <c r="B89" s="36" t="s">
        <v>43</v>
      </c>
      <c r="C89" s="37">
        <v>44</v>
      </c>
      <c r="D89" s="38">
        <f t="shared" si="2"/>
        <v>46.32</v>
      </c>
      <c r="E89" s="51"/>
      <c r="F89" s="52"/>
      <c r="G89" s="51"/>
      <c r="I89" s="35"/>
      <c r="J89" s="36" t="s">
        <v>43</v>
      </c>
      <c r="K89" s="37">
        <v>12</v>
      </c>
      <c r="L89" s="38">
        <f t="shared" si="3"/>
        <v>13.36</v>
      </c>
      <c r="M89" s="35"/>
      <c r="N89" s="35"/>
      <c r="O89" s="39"/>
    </row>
    <row r="90" ht="18" spans="1:15">
      <c r="A90" s="51"/>
      <c r="B90" s="36" t="s">
        <v>44</v>
      </c>
      <c r="C90" s="37">
        <v>44</v>
      </c>
      <c r="D90" s="38">
        <f t="shared" si="2"/>
        <v>46.32</v>
      </c>
      <c r="E90" s="51"/>
      <c r="F90" s="52"/>
      <c r="G90" s="51"/>
      <c r="I90" s="35"/>
      <c r="J90" s="36" t="s">
        <v>44</v>
      </c>
      <c r="K90" s="37">
        <v>12</v>
      </c>
      <c r="L90" s="38">
        <f t="shared" si="3"/>
        <v>13.36</v>
      </c>
      <c r="M90" s="35"/>
      <c r="N90" s="35"/>
      <c r="O90" s="39"/>
    </row>
    <row r="91" ht="18" spans="1:15">
      <c r="A91" s="51"/>
      <c r="B91" s="36" t="s">
        <v>45</v>
      </c>
      <c r="C91" s="37">
        <v>44</v>
      </c>
      <c r="D91" s="38">
        <f t="shared" si="2"/>
        <v>46.32</v>
      </c>
      <c r="E91" s="51"/>
      <c r="F91" s="52"/>
      <c r="G91" s="51"/>
      <c r="I91" s="35"/>
      <c r="J91" s="36" t="s">
        <v>45</v>
      </c>
      <c r="K91" s="37">
        <v>12</v>
      </c>
      <c r="L91" s="38">
        <f t="shared" si="3"/>
        <v>13.36</v>
      </c>
      <c r="M91" s="35"/>
      <c r="N91" s="35"/>
      <c r="O91" s="39"/>
    </row>
    <row r="92" ht="18" spans="1:15">
      <c r="A92" s="53"/>
      <c r="B92" s="36" t="s">
        <v>46</v>
      </c>
      <c r="C92" s="35">
        <v>44</v>
      </c>
      <c r="D92" s="38">
        <f t="shared" si="2"/>
        <v>46.32</v>
      </c>
      <c r="E92" s="53"/>
      <c r="F92" s="54"/>
      <c r="G92" s="53"/>
      <c r="I92" s="35"/>
      <c r="J92" s="36" t="s">
        <v>46</v>
      </c>
      <c r="K92" s="37">
        <v>12</v>
      </c>
      <c r="L92" s="38">
        <f t="shared" si="3"/>
        <v>13.36</v>
      </c>
      <c r="M92" s="35"/>
      <c r="N92" s="35"/>
      <c r="O92" s="39"/>
    </row>
    <row r="93" ht="18" spans="1:15">
      <c r="A93" s="49" t="s">
        <v>74</v>
      </c>
      <c r="B93" s="36" t="s">
        <v>34</v>
      </c>
      <c r="C93" s="35">
        <v>16</v>
      </c>
      <c r="D93" s="40">
        <f t="shared" si="2"/>
        <v>17.48</v>
      </c>
      <c r="E93" s="49" t="s">
        <v>59</v>
      </c>
      <c r="F93" s="49" t="s">
        <v>64</v>
      </c>
      <c r="G93" s="49">
        <v>1415441</v>
      </c>
      <c r="I93" s="35" t="s">
        <v>77</v>
      </c>
      <c r="J93" s="36" t="s">
        <v>34</v>
      </c>
      <c r="K93" s="35">
        <v>6</v>
      </c>
      <c r="L93" s="40">
        <f t="shared" si="3"/>
        <v>7.18</v>
      </c>
      <c r="M93" s="35" t="s">
        <v>59</v>
      </c>
      <c r="N93" s="35" t="s">
        <v>64</v>
      </c>
      <c r="O93" s="39">
        <v>1415421</v>
      </c>
    </row>
    <row r="94" ht="18" spans="1:15">
      <c r="A94" s="51"/>
      <c r="B94" s="36" t="s">
        <v>36</v>
      </c>
      <c r="C94" s="35">
        <v>8</v>
      </c>
      <c r="D94" s="40">
        <f t="shared" si="2"/>
        <v>9.24</v>
      </c>
      <c r="E94" s="51"/>
      <c r="F94" s="51"/>
      <c r="G94" s="51"/>
      <c r="I94" s="35"/>
      <c r="J94" s="36" t="s">
        <v>36</v>
      </c>
      <c r="K94" s="35">
        <v>3</v>
      </c>
      <c r="L94" s="40">
        <f t="shared" si="3"/>
        <v>4.09</v>
      </c>
      <c r="M94" s="35"/>
      <c r="N94" s="35"/>
      <c r="O94" s="39"/>
    </row>
    <row r="95" ht="18" spans="1:15">
      <c r="A95" s="51"/>
      <c r="B95" s="36" t="s">
        <v>37</v>
      </c>
      <c r="C95" s="35">
        <v>16</v>
      </c>
      <c r="D95" s="40">
        <f t="shared" si="2"/>
        <v>17.48</v>
      </c>
      <c r="E95" s="51"/>
      <c r="F95" s="51"/>
      <c r="G95" s="51"/>
      <c r="I95" s="35"/>
      <c r="J95" s="36" t="s">
        <v>37</v>
      </c>
      <c r="K95" s="35">
        <v>6</v>
      </c>
      <c r="L95" s="40">
        <f t="shared" si="3"/>
        <v>7.18</v>
      </c>
      <c r="M95" s="35"/>
      <c r="N95" s="35"/>
      <c r="O95" s="39"/>
    </row>
    <row r="96" ht="18" spans="1:15">
      <c r="A96" s="51"/>
      <c r="B96" s="36" t="s">
        <v>38</v>
      </c>
      <c r="C96" s="35">
        <v>8</v>
      </c>
      <c r="D96" s="40">
        <f t="shared" si="2"/>
        <v>9.24</v>
      </c>
      <c r="E96" s="51"/>
      <c r="F96" s="51"/>
      <c r="G96" s="51"/>
      <c r="I96" s="35"/>
      <c r="J96" s="36" t="s">
        <v>38</v>
      </c>
      <c r="K96" s="35">
        <v>3</v>
      </c>
      <c r="L96" s="40">
        <f t="shared" si="3"/>
        <v>4.09</v>
      </c>
      <c r="M96" s="35"/>
      <c r="N96" s="35"/>
      <c r="O96" s="39"/>
    </row>
    <row r="97" ht="18" spans="1:15">
      <c r="A97" s="51"/>
      <c r="B97" s="36" t="s">
        <v>39</v>
      </c>
      <c r="C97" s="35">
        <v>16</v>
      </c>
      <c r="D97" s="40">
        <f t="shared" si="2"/>
        <v>17.48</v>
      </c>
      <c r="E97" s="51"/>
      <c r="F97" s="51"/>
      <c r="G97" s="51"/>
      <c r="I97" s="35"/>
      <c r="J97" s="36" t="s">
        <v>39</v>
      </c>
      <c r="K97" s="35">
        <v>6</v>
      </c>
      <c r="L97" s="40">
        <f t="shared" si="3"/>
        <v>7.18</v>
      </c>
      <c r="M97" s="35"/>
      <c r="N97" s="35"/>
      <c r="O97" s="39"/>
    </row>
    <row r="98" ht="18" spans="1:15">
      <c r="A98" s="51"/>
      <c r="B98" s="36" t="s">
        <v>40</v>
      </c>
      <c r="C98" s="35">
        <v>8</v>
      </c>
      <c r="D98" s="40">
        <f t="shared" si="2"/>
        <v>9.24</v>
      </c>
      <c r="E98" s="51"/>
      <c r="F98" s="51"/>
      <c r="G98" s="51"/>
      <c r="I98" s="35"/>
      <c r="J98" s="36" t="s">
        <v>40</v>
      </c>
      <c r="K98" s="35">
        <v>3</v>
      </c>
      <c r="L98" s="40">
        <f t="shared" si="3"/>
        <v>4.09</v>
      </c>
      <c r="M98" s="35"/>
      <c r="N98" s="35"/>
      <c r="O98" s="39"/>
    </row>
    <row r="99" ht="18" spans="1:15">
      <c r="A99" s="51"/>
      <c r="B99" s="36" t="s">
        <v>41</v>
      </c>
      <c r="C99" s="35">
        <v>16</v>
      </c>
      <c r="D99" s="40">
        <f t="shared" si="2"/>
        <v>17.48</v>
      </c>
      <c r="E99" s="51"/>
      <c r="F99" s="51"/>
      <c r="G99" s="51"/>
      <c r="I99" s="35"/>
      <c r="J99" s="36" t="s">
        <v>41</v>
      </c>
      <c r="K99" s="35">
        <v>6</v>
      </c>
      <c r="L99" s="40">
        <f t="shared" si="3"/>
        <v>7.18</v>
      </c>
      <c r="M99" s="35"/>
      <c r="N99" s="35"/>
      <c r="O99" s="39"/>
    </row>
    <row r="100" ht="18" spans="1:15">
      <c r="A100" s="53"/>
      <c r="B100" s="36" t="s">
        <v>44</v>
      </c>
      <c r="C100" s="35">
        <v>8</v>
      </c>
      <c r="D100" s="40">
        <f t="shared" si="2"/>
        <v>9.24</v>
      </c>
      <c r="E100" s="53"/>
      <c r="F100" s="53"/>
      <c r="G100" s="53"/>
      <c r="I100" s="35"/>
      <c r="J100" s="36" t="s">
        <v>44</v>
      </c>
      <c r="K100" s="35">
        <v>3</v>
      </c>
      <c r="L100" s="40">
        <f t="shared" si="3"/>
        <v>4.09</v>
      </c>
      <c r="M100" s="35"/>
      <c r="N100" s="35"/>
      <c r="O100" s="39"/>
    </row>
    <row r="101" ht="18" spans="1:15">
      <c r="A101" s="49" t="s">
        <v>74</v>
      </c>
      <c r="B101" s="36" t="s">
        <v>34</v>
      </c>
      <c r="C101" s="35">
        <v>599</v>
      </c>
      <c r="D101" s="40">
        <f t="shared" si="2"/>
        <v>617.97</v>
      </c>
      <c r="E101" s="49" t="s">
        <v>59</v>
      </c>
      <c r="F101" s="49" t="s">
        <v>67</v>
      </c>
      <c r="G101" s="49" t="s">
        <v>78</v>
      </c>
      <c r="I101" s="35" t="s">
        <v>77</v>
      </c>
      <c r="J101" s="36" t="s">
        <v>34</v>
      </c>
      <c r="K101" s="35">
        <v>436</v>
      </c>
      <c r="L101" s="40">
        <f t="shared" si="3"/>
        <v>450.08</v>
      </c>
      <c r="M101" s="35" t="s">
        <v>59</v>
      </c>
      <c r="N101" s="35" t="s">
        <v>67</v>
      </c>
      <c r="O101" s="39" t="s">
        <v>79</v>
      </c>
    </row>
    <row r="102" ht="18" spans="1:15">
      <c r="A102" s="51"/>
      <c r="B102" s="36" t="s">
        <v>36</v>
      </c>
      <c r="C102" s="35">
        <v>599</v>
      </c>
      <c r="D102" s="40">
        <f t="shared" si="2"/>
        <v>617.97</v>
      </c>
      <c r="E102" s="51"/>
      <c r="F102" s="51"/>
      <c r="G102" s="51"/>
      <c r="I102" s="35"/>
      <c r="J102" s="36" t="s">
        <v>36</v>
      </c>
      <c r="K102" s="35">
        <v>436</v>
      </c>
      <c r="L102" s="40">
        <f t="shared" si="3"/>
        <v>450.08</v>
      </c>
      <c r="M102" s="35"/>
      <c r="N102" s="35"/>
      <c r="O102" s="39"/>
    </row>
    <row r="103" ht="18" spans="1:15">
      <c r="A103" s="51"/>
      <c r="B103" s="36" t="s">
        <v>37</v>
      </c>
      <c r="C103" s="35">
        <v>1198</v>
      </c>
      <c r="D103" s="40">
        <f t="shared" si="2"/>
        <v>1234.94</v>
      </c>
      <c r="E103" s="51"/>
      <c r="F103" s="51"/>
      <c r="G103" s="51"/>
      <c r="I103" s="35"/>
      <c r="J103" s="36" t="s">
        <v>37</v>
      </c>
      <c r="K103" s="35">
        <v>872</v>
      </c>
      <c r="L103" s="40">
        <f t="shared" si="3"/>
        <v>899.16</v>
      </c>
      <c r="M103" s="35"/>
      <c r="N103" s="35"/>
      <c r="O103" s="39"/>
    </row>
    <row r="104" ht="18" spans="1:15">
      <c r="A104" s="51"/>
      <c r="B104" s="36" t="s">
        <v>38</v>
      </c>
      <c r="C104" s="35">
        <v>599</v>
      </c>
      <c r="D104" s="40">
        <f t="shared" si="2"/>
        <v>617.97</v>
      </c>
      <c r="E104" s="51"/>
      <c r="F104" s="51"/>
      <c r="G104" s="51"/>
      <c r="I104" s="35"/>
      <c r="J104" s="36" t="s">
        <v>38</v>
      </c>
      <c r="K104" s="35">
        <v>436</v>
      </c>
      <c r="L104" s="40">
        <f t="shared" si="3"/>
        <v>450.08</v>
      </c>
      <c r="M104" s="35"/>
      <c r="N104" s="35"/>
      <c r="O104" s="39"/>
    </row>
    <row r="105" ht="18" spans="1:15">
      <c r="A105" s="51"/>
      <c r="B105" s="36" t="s">
        <v>39</v>
      </c>
      <c r="C105" s="35">
        <v>1198</v>
      </c>
      <c r="D105" s="40">
        <f t="shared" si="2"/>
        <v>1234.94</v>
      </c>
      <c r="E105" s="51"/>
      <c r="F105" s="51"/>
      <c r="G105" s="51"/>
      <c r="I105" s="35"/>
      <c r="J105" s="36" t="s">
        <v>39</v>
      </c>
      <c r="K105" s="35">
        <v>872</v>
      </c>
      <c r="L105" s="40">
        <f t="shared" si="3"/>
        <v>899.16</v>
      </c>
      <c r="M105" s="35"/>
      <c r="N105" s="35"/>
      <c r="O105" s="39"/>
    </row>
    <row r="106" ht="18" spans="1:15">
      <c r="A106" s="51"/>
      <c r="B106" s="36" t="s">
        <v>40</v>
      </c>
      <c r="C106" s="35">
        <v>599</v>
      </c>
      <c r="D106" s="40">
        <f t="shared" si="2"/>
        <v>617.97</v>
      </c>
      <c r="E106" s="51"/>
      <c r="F106" s="51"/>
      <c r="G106" s="51"/>
      <c r="I106" s="35"/>
      <c r="J106" s="36" t="s">
        <v>40</v>
      </c>
      <c r="K106" s="35">
        <v>436</v>
      </c>
      <c r="L106" s="40">
        <f t="shared" si="3"/>
        <v>450.08</v>
      </c>
      <c r="M106" s="35"/>
      <c r="N106" s="35"/>
      <c r="O106" s="39"/>
    </row>
    <row r="107" ht="18" spans="1:15">
      <c r="A107" s="51"/>
      <c r="B107" s="36" t="s">
        <v>41</v>
      </c>
      <c r="C107" s="35">
        <v>599</v>
      </c>
      <c r="D107" s="40">
        <f t="shared" si="2"/>
        <v>617.97</v>
      </c>
      <c r="E107" s="51"/>
      <c r="F107" s="51"/>
      <c r="G107" s="51"/>
      <c r="I107" s="35"/>
      <c r="J107" s="36" t="s">
        <v>41</v>
      </c>
      <c r="K107" s="35">
        <v>436</v>
      </c>
      <c r="L107" s="40">
        <f t="shared" si="3"/>
        <v>450.08</v>
      </c>
      <c r="M107" s="35"/>
      <c r="N107" s="35"/>
      <c r="O107" s="39"/>
    </row>
    <row r="108" ht="18" spans="1:15">
      <c r="A108" s="51"/>
      <c r="B108" s="36" t="s">
        <v>42</v>
      </c>
      <c r="C108" s="35">
        <v>599</v>
      </c>
      <c r="D108" s="40">
        <f t="shared" si="2"/>
        <v>617.97</v>
      </c>
      <c r="E108" s="51"/>
      <c r="F108" s="51"/>
      <c r="G108" s="51"/>
      <c r="I108" s="35"/>
      <c r="J108" s="36" t="s">
        <v>42</v>
      </c>
      <c r="K108" s="35">
        <v>436</v>
      </c>
      <c r="L108" s="40">
        <f t="shared" si="3"/>
        <v>450.08</v>
      </c>
      <c r="M108" s="35"/>
      <c r="N108" s="35"/>
      <c r="O108" s="39"/>
    </row>
    <row r="109" ht="18" spans="1:15">
      <c r="A109" s="51"/>
      <c r="B109" s="36" t="s">
        <v>44</v>
      </c>
      <c r="C109" s="35">
        <v>599</v>
      </c>
      <c r="D109" s="40">
        <f t="shared" si="2"/>
        <v>617.97</v>
      </c>
      <c r="E109" s="51"/>
      <c r="F109" s="51"/>
      <c r="G109" s="51"/>
      <c r="I109" s="35"/>
      <c r="J109" s="36" t="s">
        <v>43</v>
      </c>
      <c r="K109" s="35">
        <v>436</v>
      </c>
      <c r="L109" s="40">
        <f t="shared" si="3"/>
        <v>450.08</v>
      </c>
      <c r="M109" s="35"/>
      <c r="N109" s="35"/>
      <c r="O109" s="39"/>
    </row>
    <row r="110" ht="18" spans="1:15">
      <c r="A110" s="53"/>
      <c r="B110" s="36" t="s">
        <v>45</v>
      </c>
      <c r="C110" s="35">
        <v>599</v>
      </c>
      <c r="D110" s="40">
        <f t="shared" si="2"/>
        <v>617.97</v>
      </c>
      <c r="E110" s="53"/>
      <c r="F110" s="53"/>
      <c r="G110" s="53"/>
      <c r="I110" s="35"/>
      <c r="J110" s="36" t="s">
        <v>45</v>
      </c>
      <c r="K110" s="35">
        <v>436</v>
      </c>
      <c r="L110" s="40">
        <f t="shared" si="3"/>
        <v>450.08</v>
      </c>
      <c r="M110" s="35"/>
      <c r="N110" s="35"/>
      <c r="O110" s="39"/>
    </row>
    <row r="111" ht="18" spans="1:15">
      <c r="A111" s="49" t="s">
        <v>74</v>
      </c>
      <c r="B111" s="36" t="s">
        <v>34</v>
      </c>
      <c r="C111" s="35">
        <v>35</v>
      </c>
      <c r="D111" s="40">
        <f t="shared" si="2"/>
        <v>37.05</v>
      </c>
      <c r="E111" s="49" t="s">
        <v>59</v>
      </c>
      <c r="F111" s="49" t="s">
        <v>70</v>
      </c>
      <c r="G111" s="49">
        <v>1415429</v>
      </c>
      <c r="I111" s="49" t="s">
        <v>77</v>
      </c>
      <c r="J111" s="36" t="s">
        <v>34</v>
      </c>
      <c r="K111" s="35">
        <v>43</v>
      </c>
      <c r="L111" s="40">
        <f t="shared" si="3"/>
        <v>45.29</v>
      </c>
      <c r="M111" s="49" t="s">
        <v>59</v>
      </c>
      <c r="N111" s="49" t="s">
        <v>70</v>
      </c>
      <c r="O111" s="49" t="s">
        <v>80</v>
      </c>
    </row>
    <row r="112" ht="18" spans="1:15">
      <c r="A112" s="51"/>
      <c r="B112" s="36" t="s">
        <v>36</v>
      </c>
      <c r="C112" s="35">
        <v>35</v>
      </c>
      <c r="D112" s="40">
        <f t="shared" si="2"/>
        <v>37.05</v>
      </c>
      <c r="E112" s="51"/>
      <c r="F112" s="51"/>
      <c r="G112" s="51"/>
      <c r="I112" s="51"/>
      <c r="J112" s="36" t="s">
        <v>36</v>
      </c>
      <c r="K112" s="35">
        <v>43</v>
      </c>
      <c r="L112" s="40">
        <f t="shared" si="3"/>
        <v>45.29</v>
      </c>
      <c r="M112" s="51"/>
      <c r="N112" s="51"/>
      <c r="O112" s="51"/>
    </row>
    <row r="113" ht="18" spans="1:15">
      <c r="A113" s="51"/>
      <c r="B113" s="36" t="s">
        <v>37</v>
      </c>
      <c r="C113" s="35">
        <v>70</v>
      </c>
      <c r="D113" s="40">
        <f t="shared" si="2"/>
        <v>73.1</v>
      </c>
      <c r="E113" s="51"/>
      <c r="F113" s="51"/>
      <c r="G113" s="51"/>
      <c r="I113" s="51"/>
      <c r="J113" s="36" t="s">
        <v>37</v>
      </c>
      <c r="K113" s="35">
        <v>86</v>
      </c>
      <c r="L113" s="40">
        <f t="shared" si="3"/>
        <v>89.58</v>
      </c>
      <c r="M113" s="51"/>
      <c r="N113" s="51"/>
      <c r="O113" s="51"/>
    </row>
    <row r="114" ht="18" spans="1:15">
      <c r="A114" s="51"/>
      <c r="B114" s="36" t="s">
        <v>38</v>
      </c>
      <c r="C114" s="35">
        <v>35</v>
      </c>
      <c r="D114" s="40">
        <f t="shared" si="2"/>
        <v>37.05</v>
      </c>
      <c r="E114" s="51"/>
      <c r="F114" s="51"/>
      <c r="G114" s="51"/>
      <c r="I114" s="51"/>
      <c r="J114" s="36" t="s">
        <v>38</v>
      </c>
      <c r="K114" s="35">
        <v>43</v>
      </c>
      <c r="L114" s="40">
        <f t="shared" si="3"/>
        <v>45.29</v>
      </c>
      <c r="M114" s="51"/>
      <c r="N114" s="51"/>
      <c r="O114" s="51"/>
    </row>
    <row r="115" ht="18" spans="1:15">
      <c r="A115" s="51"/>
      <c r="B115" s="36" t="s">
        <v>39</v>
      </c>
      <c r="C115" s="35">
        <v>70</v>
      </c>
      <c r="D115" s="40">
        <f t="shared" si="2"/>
        <v>73.1</v>
      </c>
      <c r="E115" s="51"/>
      <c r="F115" s="51"/>
      <c r="G115" s="51"/>
      <c r="I115" s="51"/>
      <c r="J115" s="36" t="s">
        <v>39</v>
      </c>
      <c r="K115" s="35">
        <v>86</v>
      </c>
      <c r="L115" s="40">
        <f t="shared" si="3"/>
        <v>89.58</v>
      </c>
      <c r="M115" s="51"/>
      <c r="N115" s="51"/>
      <c r="O115" s="51"/>
    </row>
    <row r="116" ht="18" spans="1:15">
      <c r="A116" s="51"/>
      <c r="B116" s="36" t="s">
        <v>40</v>
      </c>
      <c r="C116" s="35">
        <v>35</v>
      </c>
      <c r="D116" s="40">
        <f t="shared" si="2"/>
        <v>37.05</v>
      </c>
      <c r="E116" s="51"/>
      <c r="F116" s="51"/>
      <c r="G116" s="51"/>
      <c r="I116" s="51"/>
      <c r="J116" s="36" t="s">
        <v>40</v>
      </c>
      <c r="K116" s="35">
        <v>43</v>
      </c>
      <c r="L116" s="40">
        <f t="shared" si="3"/>
        <v>45.29</v>
      </c>
      <c r="M116" s="51"/>
      <c r="N116" s="51"/>
      <c r="O116" s="51"/>
    </row>
    <row r="117" ht="18" spans="1:15">
      <c r="A117" s="51"/>
      <c r="B117" s="36" t="s">
        <v>41</v>
      </c>
      <c r="C117" s="35">
        <v>35</v>
      </c>
      <c r="D117" s="40">
        <f t="shared" si="2"/>
        <v>37.05</v>
      </c>
      <c r="E117" s="51"/>
      <c r="F117" s="51"/>
      <c r="G117" s="51"/>
      <c r="I117" s="51"/>
      <c r="J117" s="36" t="s">
        <v>41</v>
      </c>
      <c r="K117" s="35">
        <v>43</v>
      </c>
      <c r="L117" s="40">
        <f t="shared" si="3"/>
        <v>45.29</v>
      </c>
      <c r="M117" s="51"/>
      <c r="N117" s="51"/>
      <c r="O117" s="51"/>
    </row>
    <row r="118" ht="18" spans="1:15">
      <c r="A118" s="51"/>
      <c r="B118" s="36" t="s">
        <v>42</v>
      </c>
      <c r="C118" s="35">
        <v>35</v>
      </c>
      <c r="D118" s="40">
        <f t="shared" si="2"/>
        <v>37.05</v>
      </c>
      <c r="E118" s="51"/>
      <c r="F118" s="51"/>
      <c r="G118" s="51"/>
      <c r="I118" s="51"/>
      <c r="J118" s="36" t="s">
        <v>42</v>
      </c>
      <c r="K118" s="35">
        <v>43</v>
      </c>
      <c r="L118" s="40">
        <f t="shared" si="3"/>
        <v>45.29</v>
      </c>
      <c r="M118" s="51"/>
      <c r="N118" s="51"/>
      <c r="O118" s="51"/>
    </row>
    <row r="119" ht="18" spans="1:15">
      <c r="A119" s="51"/>
      <c r="B119" s="36" t="s">
        <v>43</v>
      </c>
      <c r="C119" s="35">
        <v>18</v>
      </c>
      <c r="D119" s="40">
        <f t="shared" si="2"/>
        <v>19.54</v>
      </c>
      <c r="E119" s="51"/>
      <c r="F119" s="51"/>
      <c r="G119" s="51"/>
      <c r="I119" s="51"/>
      <c r="J119" s="36" t="s">
        <v>43</v>
      </c>
      <c r="K119" s="35">
        <v>13</v>
      </c>
      <c r="L119" s="40">
        <f t="shared" si="3"/>
        <v>14.39</v>
      </c>
      <c r="M119" s="51"/>
      <c r="N119" s="51"/>
      <c r="O119" s="51"/>
    </row>
    <row r="120" ht="18" spans="1:15">
      <c r="A120" s="51"/>
      <c r="B120" s="36" t="s">
        <v>44</v>
      </c>
      <c r="C120" s="35">
        <v>17</v>
      </c>
      <c r="D120" s="40">
        <f t="shared" si="2"/>
        <v>18.51</v>
      </c>
      <c r="E120" s="51"/>
      <c r="F120" s="51"/>
      <c r="G120" s="51"/>
      <c r="I120" s="51"/>
      <c r="J120" s="36" t="s">
        <v>44</v>
      </c>
      <c r="K120" s="35">
        <v>30</v>
      </c>
      <c r="L120" s="40">
        <f t="shared" si="3"/>
        <v>31.9</v>
      </c>
      <c r="M120" s="51"/>
      <c r="N120" s="51"/>
      <c r="O120" s="51"/>
    </row>
    <row r="121" ht="18" spans="1:15">
      <c r="A121" s="65"/>
      <c r="B121" s="66" t="s">
        <v>45</v>
      </c>
      <c r="C121" s="67">
        <v>35</v>
      </c>
      <c r="D121" s="40">
        <f t="shared" si="2"/>
        <v>37.05</v>
      </c>
      <c r="E121" s="65"/>
      <c r="F121" s="65"/>
      <c r="G121" s="65"/>
      <c r="I121" s="65"/>
      <c r="J121" s="66" t="s">
        <v>45</v>
      </c>
      <c r="K121" s="67">
        <v>43</v>
      </c>
      <c r="L121" s="40">
        <f t="shared" si="3"/>
        <v>45.29</v>
      </c>
      <c r="M121" s="65"/>
      <c r="N121" s="65"/>
      <c r="O121" s="65"/>
    </row>
    <row r="122" ht="18" spans="1:15">
      <c r="A122" s="35" t="s">
        <v>74</v>
      </c>
      <c r="B122" s="36" t="s">
        <v>34</v>
      </c>
      <c r="C122" s="35">
        <v>16</v>
      </c>
      <c r="D122" s="40">
        <f t="shared" si="2"/>
        <v>17.48</v>
      </c>
      <c r="E122" s="35" t="s">
        <v>73</v>
      </c>
      <c r="F122" s="35" t="s">
        <v>65</v>
      </c>
      <c r="G122" s="39">
        <v>1415436</v>
      </c>
      <c r="I122" s="55" t="s">
        <v>51</v>
      </c>
      <c r="J122" s="56"/>
      <c r="K122" s="57">
        <f>SUM(K82:K121)</f>
        <v>5928</v>
      </c>
      <c r="L122" s="58">
        <f>SUM(L82:L121)</f>
        <v>6145.84</v>
      </c>
      <c r="M122" s="59"/>
      <c r="N122" s="59"/>
      <c r="O122" s="60"/>
    </row>
    <row r="123" ht="18" spans="1:15">
      <c r="A123" s="35"/>
      <c r="B123" s="36" t="s">
        <v>36</v>
      </c>
      <c r="C123" s="35">
        <v>14</v>
      </c>
      <c r="D123" s="40">
        <f t="shared" si="2"/>
        <v>15.42</v>
      </c>
      <c r="E123" s="35"/>
      <c r="F123" s="35"/>
      <c r="G123" s="39"/>
      <c r="I123" s="61" t="s">
        <v>81</v>
      </c>
      <c r="J123" s="61"/>
      <c r="K123" s="61"/>
      <c r="L123" s="61"/>
      <c r="M123" s="61"/>
      <c r="N123" s="61"/>
      <c r="O123" s="61"/>
    </row>
    <row r="124" ht="18" spans="1:7">
      <c r="A124" s="35"/>
      <c r="B124" s="36" t="s">
        <v>37</v>
      </c>
      <c r="C124" s="35">
        <v>26</v>
      </c>
      <c r="D124" s="40">
        <f t="shared" si="2"/>
        <v>27.78</v>
      </c>
      <c r="E124" s="35"/>
      <c r="F124" s="35"/>
      <c r="G124" s="39"/>
    </row>
    <row r="125" ht="18" spans="1:7">
      <c r="A125" s="35"/>
      <c r="B125" s="36" t="s">
        <v>38</v>
      </c>
      <c r="C125" s="35">
        <v>12</v>
      </c>
      <c r="D125" s="40">
        <f t="shared" si="2"/>
        <v>13.36</v>
      </c>
      <c r="E125" s="35"/>
      <c r="F125" s="35"/>
      <c r="G125" s="39"/>
    </row>
    <row r="126" ht="18" spans="1:7">
      <c r="A126" s="35"/>
      <c r="B126" s="36" t="s">
        <v>39</v>
      </c>
      <c r="C126" s="35">
        <v>24</v>
      </c>
      <c r="D126" s="40">
        <f t="shared" si="2"/>
        <v>25.72</v>
      </c>
      <c r="E126" s="35"/>
      <c r="F126" s="35"/>
      <c r="G126" s="39"/>
    </row>
    <row r="127" ht="18" spans="1:7">
      <c r="A127" s="35"/>
      <c r="B127" s="36" t="s">
        <v>40</v>
      </c>
      <c r="C127" s="35">
        <v>4</v>
      </c>
      <c r="D127" s="40">
        <f t="shared" si="2"/>
        <v>5.12</v>
      </c>
      <c r="E127" s="35"/>
      <c r="F127" s="35"/>
      <c r="G127" s="39"/>
    </row>
    <row r="128" ht="18" spans="1:7">
      <c r="A128" s="35"/>
      <c r="B128" s="36" t="s">
        <v>41</v>
      </c>
      <c r="C128" s="35">
        <v>24</v>
      </c>
      <c r="D128" s="40">
        <f t="shared" si="2"/>
        <v>25.72</v>
      </c>
      <c r="E128" s="35"/>
      <c r="F128" s="35"/>
      <c r="G128" s="39"/>
    </row>
    <row r="129" ht="18" spans="1:7">
      <c r="A129" s="35"/>
      <c r="B129" s="36" t="s">
        <v>42</v>
      </c>
      <c r="C129" s="35">
        <v>6</v>
      </c>
      <c r="D129" s="40">
        <f t="shared" si="2"/>
        <v>7.18</v>
      </c>
      <c r="E129" s="35"/>
      <c r="F129" s="35"/>
      <c r="G129" s="39"/>
    </row>
    <row r="130" ht="18" spans="1:7">
      <c r="A130" s="35"/>
      <c r="B130" s="36" t="s">
        <v>44</v>
      </c>
      <c r="C130" s="35">
        <v>22</v>
      </c>
      <c r="D130" s="40">
        <f t="shared" si="2"/>
        <v>23.66</v>
      </c>
      <c r="E130" s="35"/>
      <c r="F130" s="35"/>
      <c r="G130" s="39"/>
    </row>
    <row r="131" ht="18" spans="1:7">
      <c r="A131" s="35"/>
      <c r="B131" s="36" t="s">
        <v>45</v>
      </c>
      <c r="C131" s="35">
        <v>10</v>
      </c>
      <c r="D131" s="40">
        <f t="shared" si="2"/>
        <v>11.3</v>
      </c>
      <c r="E131" s="35"/>
      <c r="F131" s="35"/>
      <c r="G131" s="39"/>
    </row>
    <row r="132" ht="18" spans="1:7">
      <c r="A132" s="55" t="s">
        <v>51</v>
      </c>
      <c r="B132" s="56"/>
      <c r="C132" s="57">
        <f>SUM(C70:C131)</f>
        <v>8822</v>
      </c>
      <c r="D132" s="58">
        <f>SUM(D70:D131)</f>
        <v>9148.66</v>
      </c>
      <c r="E132" s="59"/>
      <c r="F132" s="59"/>
      <c r="G132" s="60"/>
    </row>
    <row r="133" spans="1:7">
      <c r="A133" s="61" t="s">
        <v>81</v>
      </c>
      <c r="B133" s="61"/>
      <c r="C133" s="61"/>
      <c r="D133" s="61"/>
      <c r="E133" s="61"/>
      <c r="F133" s="61"/>
      <c r="G133" s="61"/>
    </row>
  </sheetData>
  <mergeCells count="108">
    <mergeCell ref="A1:K1"/>
    <mergeCell ref="A2:D2"/>
    <mergeCell ref="E2:K2"/>
    <mergeCell ref="I27:O27"/>
    <mergeCell ref="A68:G68"/>
    <mergeCell ref="I80:O80"/>
    <mergeCell ref="I123:O123"/>
    <mergeCell ref="A133:G133"/>
    <mergeCell ref="A8:A25"/>
    <mergeCell ref="A28:A38"/>
    <mergeCell ref="A39:A46"/>
    <mergeCell ref="A47:A56"/>
    <mergeCell ref="A57:A66"/>
    <mergeCell ref="A70:A81"/>
    <mergeCell ref="A82:A92"/>
    <mergeCell ref="A93:A100"/>
    <mergeCell ref="A101:A110"/>
    <mergeCell ref="A111:A121"/>
    <mergeCell ref="A122:A131"/>
    <mergeCell ref="B8:B9"/>
    <mergeCell ref="B11:B22"/>
    <mergeCell ref="B23:B25"/>
    <mergeCell ref="C8:C25"/>
    <mergeCell ref="D8:D10"/>
    <mergeCell ref="D23:D25"/>
    <mergeCell ref="E8:E10"/>
    <mergeCell ref="E11:E22"/>
    <mergeCell ref="E23:E25"/>
    <mergeCell ref="E28:E38"/>
    <mergeCell ref="E39:E46"/>
    <mergeCell ref="E47:E56"/>
    <mergeCell ref="E57:E66"/>
    <mergeCell ref="E70:E81"/>
    <mergeCell ref="E82:E92"/>
    <mergeCell ref="E93:E100"/>
    <mergeCell ref="E101:E110"/>
    <mergeCell ref="E111:E121"/>
    <mergeCell ref="E122:E131"/>
    <mergeCell ref="F28:F38"/>
    <mergeCell ref="F39:F46"/>
    <mergeCell ref="F47:F56"/>
    <mergeCell ref="F57:F66"/>
    <mergeCell ref="F70:F81"/>
    <mergeCell ref="F82:F92"/>
    <mergeCell ref="F93:F100"/>
    <mergeCell ref="F101:F110"/>
    <mergeCell ref="F111:F121"/>
    <mergeCell ref="F122:F131"/>
    <mergeCell ref="G28:G38"/>
    <mergeCell ref="G39:G46"/>
    <mergeCell ref="G47:G56"/>
    <mergeCell ref="G57:G66"/>
    <mergeCell ref="G70:G81"/>
    <mergeCell ref="G82:G92"/>
    <mergeCell ref="G93:G100"/>
    <mergeCell ref="G101:G110"/>
    <mergeCell ref="G111:G121"/>
    <mergeCell ref="G122:G131"/>
    <mergeCell ref="H11:H13"/>
    <mergeCell ref="H14:H16"/>
    <mergeCell ref="H17:H18"/>
    <mergeCell ref="H19:H22"/>
    <mergeCell ref="I29:I39"/>
    <mergeCell ref="I40:I47"/>
    <mergeCell ref="I48:I57"/>
    <mergeCell ref="I58:I68"/>
    <mergeCell ref="I69:I78"/>
    <mergeCell ref="I82:I92"/>
    <mergeCell ref="I93:I100"/>
    <mergeCell ref="I101:I110"/>
    <mergeCell ref="I111:I121"/>
    <mergeCell ref="J11:J13"/>
    <mergeCell ref="J14:J16"/>
    <mergeCell ref="J17:J18"/>
    <mergeCell ref="J19:J22"/>
    <mergeCell ref="K11:K13"/>
    <mergeCell ref="K14:K16"/>
    <mergeCell ref="K17:K18"/>
    <mergeCell ref="K19:K22"/>
    <mergeCell ref="M29:M39"/>
    <mergeCell ref="M40:M47"/>
    <mergeCell ref="M48:M57"/>
    <mergeCell ref="M58:M68"/>
    <mergeCell ref="M69:M78"/>
    <mergeCell ref="M82:M92"/>
    <mergeCell ref="M93:M100"/>
    <mergeCell ref="M101:M110"/>
    <mergeCell ref="M111:M121"/>
    <mergeCell ref="N29:N39"/>
    <mergeCell ref="N40:N47"/>
    <mergeCell ref="N48:N57"/>
    <mergeCell ref="N58:N68"/>
    <mergeCell ref="N69:N78"/>
    <mergeCell ref="N82:N92"/>
    <mergeCell ref="N93:N100"/>
    <mergeCell ref="N101:N110"/>
    <mergeCell ref="N111:N121"/>
    <mergeCell ref="O29:O39"/>
    <mergeCell ref="O40:O47"/>
    <mergeCell ref="O48:O57"/>
    <mergeCell ref="O58:O68"/>
    <mergeCell ref="O69:O78"/>
    <mergeCell ref="O82:O92"/>
    <mergeCell ref="O93:O100"/>
    <mergeCell ref="O101:O110"/>
    <mergeCell ref="O111:O12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2024-08-22T05:52:56Z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6BDD1F488F5E465D98F1CD25771C8B89_12</vt:lpwstr>
  </property>
</Properties>
</file>