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<sst xmlns="http://schemas.openxmlformats.org/spreadsheetml/2006/main" count="41" uniqueCount="37">
  <si>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</si>
  <si>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</si>
  <si>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</si>
  <si>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202243250232</t>
  </si>
  <si>
    <t>中通快运</t>
  </si>
  <si>
    <t>章佩明，13857366035，浙江省桐乡市乌镇镇民兴集镇兴源路18号桐乡恒生鞋业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</si>
  <si>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</si>
  <si>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</si>
  <si>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</si>
  <si>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</si>
  <si>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</si>
  <si>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</si>
  <si>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</si>
  <si>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</si>
  <si>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</si>
  <si>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</si>
  <si>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</si>
  <si>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</si>
  <si>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</si>
  <si>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</si>
  <si>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</si>
  <si>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</si>
  <si>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</si>
  <si>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</si>
  <si>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</si>
  <si>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</si>
  <si>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</si>
  <si>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</si>
  <si>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</si>
  <si>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</si>
  <si>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总重量</t>
  </si>
  <si>
    <t>恒生鞋业，S24080404</t>
  </si>
  <si>
    <t>，1mm黑色松紧绳 TS-1mm black-BC TESCO，50000 米，分3箱*1.5+5000米</t>
  </si>
  <si>
    <t>P24080693，EK511428-511408/EK511410-511406，CS425404 CS425431 款</t>
  </si>
  <si>
    <t>黑色</t>
  </si>
  <si>
    <t>40*40*30</t>
  </si>
  <si>
    <t>21*37*30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</si>
</sst>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4" xfId="52" applyNumberFormat="1" applyFont="1" applyFill="1" applyBorder="1" applyAlignment="1">
      <alignment horizontal="center" vertical="center" wrapText="1"/>
    </xf>
    <xf numFmtId="0" fontId="10" fillId="0" borderId="4" xfId="52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shrinkToFit="1"/>
    </xf>
    <xf numFmtId="0" fontId="17" fillId="0" borderId="3" xfId="0" applyFont="1" applyFill="1" applyBorder="1" applyAlignment="1" applyProtection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E4" sqref="E4:F4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45526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2"/>
      <c r="J4" s="32"/>
      <c r="K4" s="32"/>
      <c r="L4" s="32"/>
    </row>
    <row r="5" ht="9.95" customHeight="1" spans="9:10">
      <c r="I5" s="33"/>
      <c r="J5" s="31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3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4" t="s">
        <v>28</v>
      </c>
      <c r="L7" s="35" t="s">
        <v>29</v>
      </c>
      <c r="M7" s="36" t="s">
        <v>30</v>
      </c>
    </row>
    <row r="8" s="2" customFormat="1" ht="60" customHeight="1" spans="1:13">
      <c r="A8" s="23" t="s">
        <v>31</v>
      </c>
      <c r="B8" s="23" t="s">
        <v>32</v>
      </c>
      <c r="C8" s="23" t="s">
        <v>33</v>
      </c>
      <c r="D8" s="24" t="s">
        <v>34</v>
      </c>
      <c r="E8" s="24"/>
      <c r="F8" s="25">
        <f>15000*3</f>
        <v>45000</v>
      </c>
      <c r="G8" s="26">
        <v>0</v>
      </c>
      <c r="H8" s="26">
        <f>+F8+G8</f>
        <v>45000</v>
      </c>
      <c r="I8" s="37">
        <v>17.25</v>
      </c>
      <c r="J8" s="38">
        <v>18.07</v>
      </c>
      <c r="K8" s="38" t="s">
        <v>35</v>
      </c>
      <c r="L8" s="37">
        <v>3</v>
      </c>
      <c r="M8" s="39">
        <f>+J8*L8</f>
        <v>54.21</v>
      </c>
    </row>
    <row r="9" s="2" customFormat="1" ht="60" customHeight="1" spans="1:13">
      <c r="A9" s="23" t="s">
        <v>31</v>
      </c>
      <c r="B9" s="23" t="s">
        <v>32</v>
      </c>
      <c r="C9" s="23" t="s">
        <v>33</v>
      </c>
      <c r="D9" s="24" t="s">
        <v>34</v>
      </c>
      <c r="E9" s="24"/>
      <c r="F9" s="25">
        <v>5000</v>
      </c>
      <c r="G9" s="26">
        <v>250</v>
      </c>
      <c r="H9" s="26">
        <f>+F9+G9</f>
        <v>5250</v>
      </c>
      <c r="I9" s="40">
        <v>6.02</v>
      </c>
      <c r="J9" s="40">
        <v>6.42</v>
      </c>
      <c r="K9" s="38" t="s">
        <v>36</v>
      </c>
      <c r="L9" s="40">
        <v>1</v>
      </c>
      <c r="M9" s="39">
        <f>+L9*J9</f>
        <v>6.42</v>
      </c>
    </row>
    <row r="10" s="2" customFormat="1" ht="60" customHeight="1" spans="1:13">
      <c r="A10" s="23"/>
      <c r="B10" s="23"/>
      <c r="C10" s="23"/>
      <c r="D10" s="24"/>
      <c r="E10" s="24"/>
      <c r="F10" s="25"/>
      <c r="G10" s="26"/>
      <c r="H10" s="26"/>
      <c r="I10" s="40"/>
      <c r="J10" s="40"/>
      <c r="K10" s="40"/>
      <c r="L10" s="40"/>
      <c r="M10" s="39"/>
    </row>
    <row r="11" spans="1:13">
      <c r="A11" s="27"/>
      <c r="B11" s="27"/>
      <c r="C11" s="28"/>
      <c r="D11" s="29"/>
      <c r="E11" s="29"/>
      <c r="F11" s="29">
        <f>SUM(F8:F10)</f>
        <v>50000</v>
      </c>
      <c r="G11" s="30">
        <f>SUM(G8:G10)</f>
        <v>250</v>
      </c>
      <c r="H11" s="30">
        <f>SUM(H8:H10)</f>
        <v>50250</v>
      </c>
      <c r="I11" s="29"/>
      <c r="J11" s="29">
        <f>SUM(J8:J10)</f>
        <v>24.49</v>
      </c>
      <c r="K11" s="41"/>
      <c r="L11" s="29">
        <f>SUM(L8:L10)</f>
        <v>4</v>
      </c>
      <c r="M11" s="42">
        <f>SUM(M8:M10)</f>
        <v>60.63</v>
      </c>
    </row>
    <row r="13" spans="3:3">
      <c r="C13" s="31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2024-08-22T06:12:06Z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1CB0DF3051B04DDD8580F85223FAFFF9</vt:lpwstr>
  </property>
</Properties>
</file>