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<sst xmlns="http://schemas.openxmlformats.org/spreadsheetml/2006/main" count="36" uniqueCount="36">
  <si>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</si>
  <si>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</si>
  <si>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</si>
  <si>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202243250233</t>
  </si>
  <si>
    <t>中通快运</t>
  </si>
  <si>
    <t>于美飞，13842826685，大连市甘井子区姚北路25-20大连吉海制衣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</si>
  <si>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</si>
  <si>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</si>
  <si>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</si>
  <si>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</si>
  <si>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</si>
  <si>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</si>
  <si>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</si>
  <si>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</si>
  <si>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</si>
  <si>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</si>
  <si>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</si>
  <si>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</si>
  <si>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</si>
  <si>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</si>
  <si>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</si>
  <si>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</si>
  <si>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</si>
  <si>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</si>
  <si>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</si>
  <si>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</si>
  <si>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</si>
  <si>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</si>
  <si>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</si>
  <si>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</si>
  <si>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</si>
  <si>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吉芙特，S24080273</t>
  </si>
  <si>
    <t>MAYORAL MLLOP24001，YBP105-白色-18.5CM，10万</t>
  </si>
  <si>
    <t>P24080481，RC-25045 款</t>
  </si>
  <si>
    <t>白色</t>
  </si>
  <si>
    <t>38*47*30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</si>
</sst>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F9" sqref="F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45526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v>100000</v>
      </c>
      <c r="G8" s="26">
        <f>+F8*0.05</f>
        <v>5000</v>
      </c>
      <c r="H8" s="26">
        <f>+F8+G8</f>
        <v>105000</v>
      </c>
      <c r="I8" s="38">
        <v>21.92</v>
      </c>
      <c r="J8" s="39">
        <v>22.74</v>
      </c>
      <c r="K8" s="39" t="s">
        <v>35</v>
      </c>
      <c r="L8" s="38">
        <v>2</v>
      </c>
      <c r="M8" s="40">
        <f>+J8*L8</f>
        <v>45.48</v>
      </c>
    </row>
    <row r="9" s="2" customFormat="1" ht="60" customHeight="1" spans="1:13">
      <c r="A9" s="23"/>
      <c r="B9" s="27"/>
      <c r="C9" s="23"/>
      <c r="D9" s="24"/>
      <c r="E9" s="24"/>
      <c r="F9" s="25"/>
      <c r="G9" s="26"/>
      <c r="H9" s="26"/>
      <c r="I9" s="39"/>
      <c r="J9" s="39"/>
      <c r="K9" s="39"/>
      <c r="L9" s="39"/>
      <c r="M9" s="40"/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39"/>
      <c r="J10" s="39"/>
      <c r="K10" s="39"/>
      <c r="L10" s="39"/>
      <c r="M10" s="40"/>
    </row>
    <row r="11" spans="1:13">
      <c r="A11" s="28"/>
      <c r="B11" s="28"/>
      <c r="C11" s="29"/>
      <c r="D11" s="30"/>
      <c r="E11" s="30"/>
      <c r="F11" s="30">
        <f>SUM(F8:F10)</f>
        <v>100000</v>
      </c>
      <c r="G11" s="31">
        <f>SUM(G8:G10)</f>
        <v>5000</v>
      </c>
      <c r="H11" s="31">
        <f>SUM(H8:H10)</f>
        <v>105000</v>
      </c>
      <c r="I11" s="30"/>
      <c r="J11" s="30">
        <f>SUM(J8:J10)</f>
        <v>22.74</v>
      </c>
      <c r="K11" s="41"/>
      <c r="L11" s="30">
        <f>SUM(L8:L10)</f>
        <v>2</v>
      </c>
      <c r="M11" s="42">
        <f>SUM(M8:M10)</f>
        <v>45.48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2024-08-22T09:31:00Z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