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<sst xmlns="http://schemas.openxmlformats.org/spreadsheetml/2006/main" count="65" uniqueCount="48">
  <si>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</si>
  <si>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</si>
  <si>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</si>
  <si>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江苏省苏州市吴江区盛泽镇经纬北路1388号福晖数码楼下（苏美达检品中心）华立马18556758129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</si>
  <si>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</si>
  <si>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</si>
  <si>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</si>
  <si>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</si>
  <si>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</si>
  <si>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</si>
  <si>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</si>
  <si>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</si>
  <si>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</si>
  <si>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</si>
  <si>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</si>
  <si>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</si>
  <si>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</si>
  <si>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</si>
  <si>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</si>
  <si>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</si>
  <si>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</si>
  <si>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</si>
  <si>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</si>
  <si>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</si>
  <si>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</si>
  <si>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P24070851           </t>
  </si>
  <si>
    <t xml:space="preserve">21_AULBM10040                                     </t>
  </si>
  <si>
    <t xml:space="preserve">S24070563 </t>
  </si>
  <si>
    <t>45*33*16</t>
  </si>
  <si>
    <t xml:space="preserve">21 AULBM10015                                     </t>
  </si>
  <si>
    <r>
      <rPr>
        <b/>
        <sz val="11"/>
        <rFont val="Calibri"/>
        <charset val="134"/>
      </rPr>
      <t>B6551AX-</t>
    </r>
    <r>
      <rPr>
        <b/>
        <sz val="11"/>
        <rFont val="宋体"/>
        <charset val="134"/>
      </rPr>
      <t>埃及款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</si>
  <si>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t>45*33*20</t>
  </si>
  <si>
    <t xml:space="preserve">23_AULBM11275                                     </t>
  </si>
  <si>
    <t xml:space="preserve">21_AULBM09925                                     </t>
  </si>
  <si>
    <t xml:space="preserve">21 AULTH09845                                     </t>
  </si>
  <si>
    <t>46X35X21</t>
  </si>
  <si>
    <t>总计</t>
  </si>
  <si>
    <t>颜色</t>
  </si>
  <si>
    <t>尺码</t>
  </si>
  <si>
    <t>包装数</t>
  </si>
  <si>
    <t>尺码段</t>
  </si>
  <si>
    <t>PO号</t>
  </si>
  <si>
    <t>BK27 - BLACK</t>
  </si>
  <si>
    <t>特殊有价格</t>
  </si>
  <si>
    <t>有价格</t>
  </si>
  <si>
    <t>无价格</t>
  </si>
  <si>
    <t>GR323 -GREY</t>
  </si>
  <si>
    <t>NV106 - NAVY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</si>
</sst>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/>
    </xf>
    <xf numFmtId="177" fontId="13" fillId="0" borderId="1" xfId="0" applyNumberFormat="1" applyFont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tabSelected="1" workbookViewId="0">
      <selection activeCell="N9" sqref="N9"/>
    </sheetView>
  </sheetViews>
  <sheetFormatPr defaultColWidth="9" defaultRowHeight="13.5"/>
  <cols>
    <col min="1" max="1" width="12.875" customWidth="1"/>
    <col min="2" max="2" width="16.375" customWidth="1"/>
    <col min="3" max="3" width="12.5" customWidth="1"/>
    <col min="4" max="4" width="15.125" customWidth="1"/>
    <col min="11" max="11" width="14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9" t="s">
        <v>11</v>
      </c>
      <c r="J6" s="3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40" t="s">
        <v>22</v>
      </c>
      <c r="J7" s="40" t="s">
        <v>23</v>
      </c>
      <c r="K7" s="41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>
        <v>32</v>
      </c>
      <c r="E8" s="25">
        <v>7011</v>
      </c>
      <c r="F8" s="27"/>
      <c r="G8" s="27">
        <v>1770</v>
      </c>
      <c r="H8" s="27">
        <v>1</v>
      </c>
      <c r="I8" s="27"/>
      <c r="J8" s="27">
        <v>11.6</v>
      </c>
      <c r="K8" s="27" t="s">
        <v>28</v>
      </c>
    </row>
    <row r="9" ht="15" spans="1:11">
      <c r="A9" s="28"/>
      <c r="B9" s="25"/>
      <c r="C9" s="28"/>
      <c r="D9" s="26">
        <v>30</v>
      </c>
      <c r="E9" s="25"/>
      <c r="F9" s="27"/>
      <c r="G9" s="27">
        <v>1230</v>
      </c>
      <c r="H9" s="27"/>
      <c r="I9" s="27"/>
      <c r="J9" s="27"/>
      <c r="K9" s="27"/>
    </row>
    <row r="10" ht="15" spans="1:11">
      <c r="A10" s="28"/>
      <c r="B10" s="25"/>
      <c r="C10" s="28"/>
      <c r="D10" s="26">
        <v>34</v>
      </c>
      <c r="E10" s="25"/>
      <c r="F10" s="27"/>
      <c r="G10" s="27">
        <v>1770</v>
      </c>
      <c r="H10" s="27"/>
      <c r="I10" s="27"/>
      <c r="J10" s="27"/>
      <c r="K10" s="27"/>
    </row>
    <row r="11" ht="15" spans="1:11">
      <c r="A11" s="28"/>
      <c r="B11" s="25"/>
      <c r="C11" s="28"/>
      <c r="D11" s="26">
        <v>36</v>
      </c>
      <c r="E11" s="25"/>
      <c r="F11" s="27"/>
      <c r="G11" s="27">
        <v>1170</v>
      </c>
      <c r="H11" s="27"/>
      <c r="I11" s="27"/>
      <c r="J11" s="27"/>
      <c r="K11" s="27"/>
    </row>
    <row r="12" ht="15" spans="1:11">
      <c r="A12" s="28"/>
      <c r="B12" s="25"/>
      <c r="C12" s="28"/>
      <c r="D12" s="26">
        <v>28</v>
      </c>
      <c r="E12" s="25"/>
      <c r="F12" s="27"/>
      <c r="G12" s="27">
        <v>600</v>
      </c>
      <c r="H12" s="27"/>
      <c r="I12" s="27"/>
      <c r="J12" s="27"/>
      <c r="K12" s="27"/>
    </row>
    <row r="13" ht="15" spans="1:11">
      <c r="A13" s="28"/>
      <c r="B13" s="25"/>
      <c r="C13" s="28"/>
      <c r="D13" s="26">
        <v>38</v>
      </c>
      <c r="E13" s="25"/>
      <c r="F13" s="27"/>
      <c r="G13" s="27">
        <v>590</v>
      </c>
      <c r="H13" s="27"/>
      <c r="I13" s="27"/>
      <c r="J13" s="27"/>
      <c r="K13" s="27"/>
    </row>
    <row r="14" ht="15" spans="1:11">
      <c r="A14" s="28"/>
      <c r="B14" s="25" t="s">
        <v>29</v>
      </c>
      <c r="C14" s="28"/>
      <c r="D14" s="24" t="s">
        <v>30</v>
      </c>
      <c r="E14" s="25">
        <v>7011</v>
      </c>
      <c r="F14" s="27"/>
      <c r="G14" s="27">
        <v>7300</v>
      </c>
      <c r="H14" s="27">
        <v>2</v>
      </c>
      <c r="I14" s="27"/>
      <c r="J14" s="27">
        <v>15.4</v>
      </c>
      <c r="K14" s="27" t="s">
        <v>31</v>
      </c>
    </row>
    <row r="15" ht="15" spans="1:11">
      <c r="A15" s="28"/>
      <c r="B15" s="25" t="s">
        <v>32</v>
      </c>
      <c r="C15" s="28"/>
      <c r="D15" s="28"/>
      <c r="E15" s="27">
        <v>7011</v>
      </c>
      <c r="F15" s="27"/>
      <c r="G15" s="27">
        <v>7300</v>
      </c>
      <c r="H15" s="27"/>
      <c r="I15" s="27"/>
      <c r="J15" s="27"/>
      <c r="K15" s="27"/>
    </row>
    <row r="16" ht="15" spans="1:11">
      <c r="A16" s="28"/>
      <c r="B16" s="25" t="s">
        <v>33</v>
      </c>
      <c r="C16" s="28"/>
      <c r="D16" s="28"/>
      <c r="E16" s="27">
        <v>7011</v>
      </c>
      <c r="F16" s="27"/>
      <c r="G16" s="27">
        <v>7200</v>
      </c>
      <c r="H16" s="27"/>
      <c r="I16" s="27"/>
      <c r="J16" s="27"/>
      <c r="K16" s="27"/>
    </row>
    <row r="17" ht="15" spans="1:11">
      <c r="A17" s="29"/>
      <c r="B17" s="25" t="s">
        <v>34</v>
      </c>
      <c r="C17" s="29"/>
      <c r="D17" s="29"/>
      <c r="E17" s="25">
        <v>7011</v>
      </c>
      <c r="F17" s="27"/>
      <c r="G17" s="27">
        <v>7276</v>
      </c>
      <c r="H17" s="27">
        <v>3</v>
      </c>
      <c r="I17" s="27"/>
      <c r="J17" s="27">
        <v>8.2</v>
      </c>
      <c r="K17" s="27" t="s">
        <v>35</v>
      </c>
    </row>
    <row r="18" spans="1:11">
      <c r="A18" s="27" t="s">
        <v>36</v>
      </c>
      <c r="B18" s="27"/>
      <c r="C18" s="27"/>
      <c r="D18" s="27"/>
      <c r="E18" s="30">
        <f>SUM(E8:E17)</f>
        <v>35055</v>
      </c>
      <c r="F18" s="30"/>
      <c r="G18" s="30">
        <f>SUM(G8:G17)</f>
        <v>36206</v>
      </c>
      <c r="H18" s="30">
        <v>3</v>
      </c>
      <c r="I18" s="30"/>
      <c r="J18" s="30">
        <f>SUM(J8:J17)</f>
        <v>35.2</v>
      </c>
      <c r="K18" s="30"/>
    </row>
    <row r="21" spans="1:6">
      <c r="A21" s="27" t="s">
        <v>37</v>
      </c>
      <c r="B21" s="27" t="s">
        <v>38</v>
      </c>
      <c r="C21" s="31" t="s">
        <v>18</v>
      </c>
      <c r="D21" s="31" t="s">
        <v>39</v>
      </c>
      <c r="E21" s="27" t="s">
        <v>40</v>
      </c>
      <c r="F21" s="27" t="s">
        <v>41</v>
      </c>
    </row>
    <row r="22" ht="15" spans="1:6">
      <c r="A22" s="32" t="s">
        <v>42</v>
      </c>
      <c r="B22" s="32">
        <v>32</v>
      </c>
      <c r="C22" s="33">
        <v>18.792</v>
      </c>
      <c r="D22" s="31">
        <f t="shared" ref="D22:D39" si="0">C22*1.03+1</f>
        <v>20.35576</v>
      </c>
      <c r="E22" s="34" t="s">
        <v>43</v>
      </c>
      <c r="F22" s="32">
        <v>1413513</v>
      </c>
    </row>
    <row r="23" ht="15" spans="1:6">
      <c r="A23" s="32"/>
      <c r="B23" s="32">
        <v>30</v>
      </c>
      <c r="C23" s="33">
        <v>12.528</v>
      </c>
      <c r="D23" s="31">
        <f t="shared" si="0"/>
        <v>13.90384</v>
      </c>
      <c r="E23" s="32"/>
      <c r="F23" s="32"/>
    </row>
    <row r="24" ht="15" spans="1:6">
      <c r="A24" s="32"/>
      <c r="B24" s="32">
        <v>34</v>
      </c>
      <c r="C24" s="33">
        <v>18.792</v>
      </c>
      <c r="D24" s="31">
        <f t="shared" si="0"/>
        <v>20.35576</v>
      </c>
      <c r="E24" s="32"/>
      <c r="F24" s="32"/>
    </row>
    <row r="25" ht="15" spans="1:6">
      <c r="A25" s="32"/>
      <c r="B25" s="32">
        <v>36</v>
      </c>
      <c r="C25" s="33">
        <v>12.528</v>
      </c>
      <c r="D25" s="31">
        <f t="shared" si="0"/>
        <v>13.90384</v>
      </c>
      <c r="E25" s="32"/>
      <c r="F25" s="32"/>
    </row>
    <row r="26" ht="15" spans="1:6">
      <c r="A26" s="32"/>
      <c r="B26" s="32">
        <v>28</v>
      </c>
      <c r="C26" s="33">
        <v>6.264</v>
      </c>
      <c r="D26" s="31">
        <f t="shared" si="0"/>
        <v>7.45192</v>
      </c>
      <c r="E26" s="32"/>
      <c r="F26" s="32"/>
    </row>
    <row r="27" ht="15" spans="1:6">
      <c r="A27" s="32"/>
      <c r="B27" s="32">
        <v>38</v>
      </c>
      <c r="C27" s="33">
        <v>6.264</v>
      </c>
      <c r="D27" s="31">
        <f t="shared" si="0"/>
        <v>7.45192</v>
      </c>
      <c r="E27" s="32"/>
      <c r="F27" s="32"/>
    </row>
    <row r="28" ht="15" spans="1:6">
      <c r="A28" s="32" t="s">
        <v>42</v>
      </c>
      <c r="B28" s="32">
        <v>32</v>
      </c>
      <c r="C28" s="33">
        <v>617.004</v>
      </c>
      <c r="D28" s="31">
        <f t="shared" si="0"/>
        <v>636.51412</v>
      </c>
      <c r="E28" s="27" t="s">
        <v>44</v>
      </c>
      <c r="F28" s="27">
        <v>1413511</v>
      </c>
    </row>
    <row r="29" ht="15" spans="1:6">
      <c r="A29" s="32"/>
      <c r="B29" s="32">
        <v>30</v>
      </c>
      <c r="C29" s="33">
        <v>411.336</v>
      </c>
      <c r="D29" s="31">
        <f t="shared" si="0"/>
        <v>424.67608</v>
      </c>
      <c r="E29" s="27"/>
      <c r="F29" s="27"/>
    </row>
    <row r="30" ht="15" spans="1:6">
      <c r="A30" s="32"/>
      <c r="B30" s="32">
        <v>34</v>
      </c>
      <c r="C30" s="33">
        <v>617.004</v>
      </c>
      <c r="D30" s="31">
        <f t="shared" si="0"/>
        <v>636.51412</v>
      </c>
      <c r="E30" s="27"/>
      <c r="F30" s="27"/>
    </row>
    <row r="31" ht="15" spans="1:6">
      <c r="A31" s="32"/>
      <c r="B31" s="32">
        <v>36</v>
      </c>
      <c r="C31" s="33">
        <v>411.336</v>
      </c>
      <c r="D31" s="31">
        <f t="shared" si="0"/>
        <v>424.67608</v>
      </c>
      <c r="E31" s="27"/>
      <c r="F31" s="27"/>
    </row>
    <row r="32" ht="15" spans="1:6">
      <c r="A32" s="32"/>
      <c r="B32" s="32">
        <v>28</v>
      </c>
      <c r="C32" s="33">
        <v>205.668</v>
      </c>
      <c r="D32" s="31">
        <f t="shared" si="0"/>
        <v>212.83804</v>
      </c>
      <c r="E32" s="27"/>
      <c r="F32" s="27"/>
    </row>
    <row r="33" ht="15" spans="1:6">
      <c r="A33" s="32"/>
      <c r="B33" s="32">
        <v>38</v>
      </c>
      <c r="C33" s="33">
        <v>205.668</v>
      </c>
      <c r="D33" s="31">
        <f t="shared" si="0"/>
        <v>212.83804</v>
      </c>
      <c r="E33" s="27"/>
      <c r="F33" s="27"/>
    </row>
    <row r="34" ht="15" spans="1:6">
      <c r="A34" s="32" t="s">
        <v>42</v>
      </c>
      <c r="B34" s="32">
        <v>32</v>
      </c>
      <c r="C34" s="33">
        <v>41.76</v>
      </c>
      <c r="D34" s="31">
        <f t="shared" si="0"/>
        <v>44.0128</v>
      </c>
      <c r="E34" s="27" t="s">
        <v>45</v>
      </c>
      <c r="F34" s="32">
        <v>1413515</v>
      </c>
    </row>
    <row r="35" ht="15" spans="1:6">
      <c r="A35" s="32"/>
      <c r="B35" s="32">
        <v>30</v>
      </c>
      <c r="C35" s="33">
        <v>41.76</v>
      </c>
      <c r="D35" s="31">
        <f t="shared" si="0"/>
        <v>44.0128</v>
      </c>
      <c r="E35" s="27"/>
      <c r="F35" s="32"/>
    </row>
    <row r="36" ht="15" spans="1:6">
      <c r="A36" s="32"/>
      <c r="B36" s="32">
        <v>34</v>
      </c>
      <c r="C36" s="33">
        <v>33.408</v>
      </c>
      <c r="D36" s="31">
        <f t="shared" si="0"/>
        <v>35.41024</v>
      </c>
      <c r="E36" s="27"/>
      <c r="F36" s="32"/>
    </row>
    <row r="37" ht="15" spans="1:6">
      <c r="A37" s="32"/>
      <c r="B37" s="32">
        <v>36</v>
      </c>
      <c r="C37" s="33">
        <v>22.968</v>
      </c>
      <c r="D37" s="31">
        <f t="shared" si="0"/>
        <v>24.65704</v>
      </c>
      <c r="E37" s="27"/>
      <c r="F37" s="32"/>
    </row>
    <row r="38" ht="15" spans="1:6">
      <c r="A38" s="32"/>
      <c r="B38" s="32">
        <v>28</v>
      </c>
      <c r="C38" s="33">
        <v>16.704</v>
      </c>
      <c r="D38" s="31">
        <f t="shared" si="0"/>
        <v>18.20512</v>
      </c>
      <c r="E38" s="27"/>
      <c r="F38" s="32"/>
    </row>
    <row r="39" ht="15" spans="1:6">
      <c r="A39" s="32"/>
      <c r="B39" s="32">
        <v>38</v>
      </c>
      <c r="C39" s="33">
        <v>16.704</v>
      </c>
      <c r="D39" s="31">
        <f t="shared" si="0"/>
        <v>18.20512</v>
      </c>
      <c r="E39" s="27"/>
      <c r="F39" s="32"/>
    </row>
    <row r="40" spans="1:6">
      <c r="A40" s="35" t="s">
        <v>36</v>
      </c>
      <c r="B40" s="35"/>
      <c r="C40" s="36">
        <f>SUM(C22:C39)</f>
        <v>2716.488</v>
      </c>
      <c r="D40" s="31">
        <f>SUM(D22:D39)</f>
        <v>2815.98264</v>
      </c>
      <c r="E40" s="35"/>
      <c r="F40" s="35"/>
    </row>
    <row r="41" ht="15" spans="1:6">
      <c r="A41" s="32" t="s">
        <v>46</v>
      </c>
      <c r="B41" s="32">
        <v>32</v>
      </c>
      <c r="C41" s="37">
        <v>21.924</v>
      </c>
      <c r="D41" s="31">
        <f t="shared" ref="D41:D58" si="1">C41*1.03+1</f>
        <v>23.58172</v>
      </c>
      <c r="E41" s="34" t="s">
        <v>43</v>
      </c>
      <c r="F41" s="32">
        <v>1413513</v>
      </c>
    </row>
    <row r="42" ht="15" spans="1:6">
      <c r="A42" s="32"/>
      <c r="B42" s="32">
        <v>30</v>
      </c>
      <c r="C42" s="37">
        <v>14.616</v>
      </c>
      <c r="D42" s="31">
        <f t="shared" si="1"/>
        <v>16.05448</v>
      </c>
      <c r="E42" s="32"/>
      <c r="F42" s="32"/>
    </row>
    <row r="43" ht="15" spans="1:6">
      <c r="A43" s="32"/>
      <c r="B43" s="32">
        <v>34</v>
      </c>
      <c r="C43" s="37">
        <v>21.924</v>
      </c>
      <c r="D43" s="31">
        <f t="shared" si="1"/>
        <v>23.58172</v>
      </c>
      <c r="E43" s="32"/>
      <c r="F43" s="32"/>
    </row>
    <row r="44" ht="15" spans="1:6">
      <c r="A44" s="32"/>
      <c r="B44" s="32">
        <v>36</v>
      </c>
      <c r="C44" s="37">
        <v>14.616</v>
      </c>
      <c r="D44" s="31">
        <f t="shared" si="1"/>
        <v>16.05448</v>
      </c>
      <c r="E44" s="32"/>
      <c r="F44" s="32"/>
    </row>
    <row r="45" ht="15" spans="1:6">
      <c r="A45" s="32"/>
      <c r="B45" s="32">
        <v>28</v>
      </c>
      <c r="C45" s="37">
        <v>7.308</v>
      </c>
      <c r="D45" s="31">
        <f t="shared" si="1"/>
        <v>8.52724</v>
      </c>
      <c r="E45" s="32"/>
      <c r="F45" s="32"/>
    </row>
    <row r="46" ht="15" spans="1:6">
      <c r="A46" s="32"/>
      <c r="B46" s="32">
        <v>38</v>
      </c>
      <c r="C46" s="37">
        <v>7.308</v>
      </c>
      <c r="D46" s="31">
        <f t="shared" si="1"/>
        <v>8.52724</v>
      </c>
      <c r="E46" s="32"/>
      <c r="F46" s="32"/>
    </row>
    <row r="47" ht="15" spans="1:6">
      <c r="A47" s="32" t="s">
        <v>46</v>
      </c>
      <c r="B47" s="32">
        <v>32</v>
      </c>
      <c r="C47" s="37">
        <v>425.952</v>
      </c>
      <c r="D47" s="31">
        <f t="shared" si="1"/>
        <v>439.73056</v>
      </c>
      <c r="E47" s="27" t="s">
        <v>44</v>
      </c>
      <c r="F47" s="27">
        <v>1413511</v>
      </c>
    </row>
    <row r="48" ht="15" spans="1:6">
      <c r="A48" s="32"/>
      <c r="B48" s="32">
        <v>30</v>
      </c>
      <c r="C48" s="37">
        <v>283.968</v>
      </c>
      <c r="D48" s="31">
        <f t="shared" si="1"/>
        <v>293.48704</v>
      </c>
      <c r="E48" s="27"/>
      <c r="F48" s="27"/>
    </row>
    <row r="49" ht="15" spans="1:6">
      <c r="A49" s="32"/>
      <c r="B49" s="32">
        <v>34</v>
      </c>
      <c r="C49" s="37">
        <v>425.952</v>
      </c>
      <c r="D49" s="31">
        <f t="shared" si="1"/>
        <v>439.73056</v>
      </c>
      <c r="E49" s="27"/>
      <c r="F49" s="27"/>
    </row>
    <row r="50" ht="15" spans="1:6">
      <c r="A50" s="32"/>
      <c r="B50" s="32">
        <v>36</v>
      </c>
      <c r="C50" s="37">
        <v>283.968</v>
      </c>
      <c r="D50" s="31">
        <f t="shared" si="1"/>
        <v>293.48704</v>
      </c>
      <c r="E50" s="27"/>
      <c r="F50" s="27"/>
    </row>
    <row r="51" ht="15" spans="1:6">
      <c r="A51" s="32"/>
      <c r="B51" s="32">
        <v>28</v>
      </c>
      <c r="C51" s="37">
        <v>141.984</v>
      </c>
      <c r="D51" s="31">
        <f t="shared" si="1"/>
        <v>147.24352</v>
      </c>
      <c r="E51" s="27"/>
      <c r="F51" s="27"/>
    </row>
    <row r="52" ht="15" spans="1:6">
      <c r="A52" s="32"/>
      <c r="B52" s="32">
        <v>38</v>
      </c>
      <c r="C52" s="37">
        <v>141.984</v>
      </c>
      <c r="D52" s="31">
        <f t="shared" si="1"/>
        <v>147.24352</v>
      </c>
      <c r="E52" s="27"/>
      <c r="F52" s="27"/>
    </row>
    <row r="53" ht="15" spans="1:6">
      <c r="A53" s="32" t="s">
        <v>46</v>
      </c>
      <c r="B53" s="32">
        <v>32</v>
      </c>
      <c r="C53" s="37">
        <v>29.232</v>
      </c>
      <c r="D53" s="31">
        <f t="shared" si="1"/>
        <v>31.10896</v>
      </c>
      <c r="E53" s="27" t="s">
        <v>45</v>
      </c>
      <c r="F53" s="32">
        <v>1413515</v>
      </c>
    </row>
    <row r="54" ht="15" spans="1:6">
      <c r="A54" s="32"/>
      <c r="B54" s="32">
        <v>30</v>
      </c>
      <c r="C54" s="37">
        <v>29.232</v>
      </c>
      <c r="D54" s="31">
        <f t="shared" si="1"/>
        <v>31.10896</v>
      </c>
      <c r="E54" s="27"/>
      <c r="F54" s="32"/>
    </row>
    <row r="55" ht="15" spans="1:6">
      <c r="A55" s="32"/>
      <c r="B55" s="32">
        <v>34</v>
      </c>
      <c r="C55" s="37">
        <v>33.408</v>
      </c>
      <c r="D55" s="31">
        <f t="shared" si="1"/>
        <v>35.41024</v>
      </c>
      <c r="E55" s="27"/>
      <c r="F55" s="32"/>
    </row>
    <row r="56" ht="15" spans="1:6">
      <c r="A56" s="32"/>
      <c r="B56" s="32">
        <v>36</v>
      </c>
      <c r="C56" s="37">
        <v>22.968</v>
      </c>
      <c r="D56" s="31">
        <f t="shared" si="1"/>
        <v>24.65704</v>
      </c>
      <c r="E56" s="27"/>
      <c r="F56" s="32"/>
    </row>
    <row r="57" ht="15" spans="1:6">
      <c r="A57" s="32"/>
      <c r="B57" s="32">
        <v>28</v>
      </c>
      <c r="C57" s="37">
        <v>12.528</v>
      </c>
      <c r="D57" s="31">
        <f t="shared" si="1"/>
        <v>13.90384</v>
      </c>
      <c r="E57" s="27"/>
      <c r="F57" s="32"/>
    </row>
    <row r="58" ht="15" spans="1:6">
      <c r="A58" s="32"/>
      <c r="B58" s="32">
        <v>38</v>
      </c>
      <c r="C58" s="37">
        <v>10.44</v>
      </c>
      <c r="D58" s="31">
        <f t="shared" si="1"/>
        <v>11.7532</v>
      </c>
      <c r="E58" s="27"/>
      <c r="F58" s="32"/>
    </row>
    <row r="59" spans="1:6">
      <c r="A59" s="35" t="s">
        <v>36</v>
      </c>
      <c r="B59" s="35"/>
      <c r="C59" s="36">
        <f>SUM(C41:C58)</f>
        <v>1929.312</v>
      </c>
      <c r="D59" s="31">
        <f>SUM(D41:D58)</f>
        <v>2005.19136</v>
      </c>
      <c r="E59" s="35"/>
      <c r="F59" s="35"/>
    </row>
    <row r="60" ht="15" spans="1:6">
      <c r="A60" s="32" t="s">
        <v>47</v>
      </c>
      <c r="B60" s="32">
        <v>32</v>
      </c>
      <c r="C60" s="38">
        <v>21.924</v>
      </c>
      <c r="D60" s="31">
        <f t="shared" ref="D60:D77" si="2">C60*1.03+1</f>
        <v>23.58172</v>
      </c>
      <c r="E60" s="34" t="s">
        <v>43</v>
      </c>
      <c r="F60" s="32">
        <v>1413513</v>
      </c>
    </row>
    <row r="61" ht="15" spans="1:6">
      <c r="A61" s="32"/>
      <c r="B61" s="32">
        <v>30</v>
      </c>
      <c r="C61" s="38">
        <v>14.616</v>
      </c>
      <c r="D61" s="31">
        <f t="shared" si="2"/>
        <v>16.05448</v>
      </c>
      <c r="E61" s="32"/>
      <c r="F61" s="32"/>
    </row>
    <row r="62" ht="15" spans="1:6">
      <c r="A62" s="32"/>
      <c r="B62" s="32">
        <v>34</v>
      </c>
      <c r="C62" s="38">
        <v>21.924</v>
      </c>
      <c r="D62" s="31">
        <f t="shared" si="2"/>
        <v>23.58172</v>
      </c>
      <c r="E62" s="32"/>
      <c r="F62" s="32"/>
    </row>
    <row r="63" ht="15" spans="1:6">
      <c r="A63" s="32"/>
      <c r="B63" s="32">
        <v>36</v>
      </c>
      <c r="C63" s="38">
        <v>14.616</v>
      </c>
      <c r="D63" s="31">
        <f t="shared" si="2"/>
        <v>16.05448</v>
      </c>
      <c r="E63" s="32"/>
      <c r="F63" s="32"/>
    </row>
    <row r="64" ht="15" spans="1:6">
      <c r="A64" s="32"/>
      <c r="B64" s="32">
        <v>28</v>
      </c>
      <c r="C64" s="38">
        <v>7.308</v>
      </c>
      <c r="D64" s="31">
        <f t="shared" si="2"/>
        <v>8.52724</v>
      </c>
      <c r="E64" s="32"/>
      <c r="F64" s="32"/>
    </row>
    <row r="65" ht="15" spans="1:6">
      <c r="A65" s="32"/>
      <c r="B65" s="32">
        <v>38</v>
      </c>
      <c r="C65" s="38">
        <v>7.308</v>
      </c>
      <c r="D65" s="31">
        <f t="shared" si="2"/>
        <v>8.52724</v>
      </c>
      <c r="E65" s="32"/>
      <c r="F65" s="32"/>
    </row>
    <row r="66" ht="15" spans="1:6">
      <c r="A66" s="32" t="s">
        <v>47</v>
      </c>
      <c r="B66" s="32">
        <v>32</v>
      </c>
      <c r="C66" s="38">
        <v>532.44</v>
      </c>
      <c r="D66" s="31">
        <f t="shared" si="2"/>
        <v>549.4132</v>
      </c>
      <c r="E66" s="27" t="s">
        <v>44</v>
      </c>
      <c r="F66" s="27">
        <v>1413511</v>
      </c>
    </row>
    <row r="67" ht="15" spans="1:6">
      <c r="A67" s="32"/>
      <c r="B67" s="32">
        <v>30</v>
      </c>
      <c r="C67" s="38">
        <v>354.96</v>
      </c>
      <c r="D67" s="31">
        <f t="shared" si="2"/>
        <v>366.6088</v>
      </c>
      <c r="E67" s="27"/>
      <c r="F67" s="27"/>
    </row>
    <row r="68" ht="15" spans="1:6">
      <c r="A68" s="32"/>
      <c r="B68" s="32">
        <v>34</v>
      </c>
      <c r="C68" s="38">
        <v>532.44</v>
      </c>
      <c r="D68" s="31">
        <f t="shared" si="2"/>
        <v>549.4132</v>
      </c>
      <c r="E68" s="27"/>
      <c r="F68" s="27"/>
    </row>
    <row r="69" ht="15" spans="1:6">
      <c r="A69" s="32"/>
      <c r="B69" s="32">
        <v>36</v>
      </c>
      <c r="C69" s="38">
        <v>354.96</v>
      </c>
      <c r="D69" s="31">
        <f t="shared" si="2"/>
        <v>366.6088</v>
      </c>
      <c r="E69" s="27"/>
      <c r="F69" s="27"/>
    </row>
    <row r="70" ht="15" spans="1:6">
      <c r="A70" s="32"/>
      <c r="B70" s="32">
        <v>28</v>
      </c>
      <c r="C70" s="38">
        <v>177.48</v>
      </c>
      <c r="D70" s="31">
        <f t="shared" si="2"/>
        <v>183.8044</v>
      </c>
      <c r="E70" s="27"/>
      <c r="F70" s="27"/>
    </row>
    <row r="71" ht="15" spans="1:6">
      <c r="A71" s="32"/>
      <c r="B71" s="32">
        <v>38</v>
      </c>
      <c r="C71" s="38">
        <v>177.48</v>
      </c>
      <c r="D71" s="31">
        <f t="shared" si="2"/>
        <v>183.8044</v>
      </c>
      <c r="E71" s="27"/>
      <c r="F71" s="27"/>
    </row>
    <row r="72" ht="15" spans="1:6">
      <c r="A72" s="32" t="s">
        <v>47</v>
      </c>
      <c r="B72" s="32">
        <v>32</v>
      </c>
      <c r="C72" s="38">
        <v>37.584</v>
      </c>
      <c r="D72" s="31">
        <f t="shared" si="2"/>
        <v>39.71152</v>
      </c>
      <c r="E72" s="27" t="s">
        <v>45</v>
      </c>
      <c r="F72" s="32">
        <v>1413515</v>
      </c>
    </row>
    <row r="73" ht="15" spans="1:6">
      <c r="A73" s="32"/>
      <c r="B73" s="32">
        <v>30</v>
      </c>
      <c r="C73" s="38">
        <v>37.584</v>
      </c>
      <c r="D73" s="31">
        <f t="shared" si="2"/>
        <v>39.71152</v>
      </c>
      <c r="E73" s="27"/>
      <c r="F73" s="32"/>
    </row>
    <row r="74" ht="15" spans="1:6">
      <c r="A74" s="32"/>
      <c r="B74" s="32">
        <v>34</v>
      </c>
      <c r="C74" s="38">
        <v>29.232</v>
      </c>
      <c r="D74" s="31">
        <f t="shared" si="2"/>
        <v>31.10896</v>
      </c>
      <c r="E74" s="27"/>
      <c r="F74" s="32"/>
    </row>
    <row r="75" ht="15" spans="1:6">
      <c r="A75" s="32"/>
      <c r="B75" s="32">
        <v>36</v>
      </c>
      <c r="C75" s="38">
        <v>20.88</v>
      </c>
      <c r="D75" s="31">
        <f t="shared" si="2"/>
        <v>22.5064</v>
      </c>
      <c r="E75" s="27"/>
      <c r="F75" s="32"/>
    </row>
    <row r="76" ht="15" spans="1:6">
      <c r="A76" s="32"/>
      <c r="B76" s="32">
        <v>28</v>
      </c>
      <c r="C76" s="38">
        <v>12.528</v>
      </c>
      <c r="D76" s="31">
        <f t="shared" si="2"/>
        <v>13.90384</v>
      </c>
      <c r="E76" s="27"/>
      <c r="F76" s="32"/>
    </row>
    <row r="77" ht="15" spans="1:6">
      <c r="A77" s="32"/>
      <c r="B77" s="32">
        <v>38</v>
      </c>
      <c r="C77" s="38">
        <v>10.44</v>
      </c>
      <c r="D77" s="31">
        <f t="shared" si="2"/>
        <v>11.7532</v>
      </c>
      <c r="E77" s="27"/>
      <c r="F77" s="32"/>
    </row>
    <row r="78" spans="1:6">
      <c r="A78" s="35" t="s">
        <v>36</v>
      </c>
      <c r="B78" s="35"/>
      <c r="C78" s="36">
        <f>SUM(C60:C77)</f>
        <v>2365.704</v>
      </c>
      <c r="D78" s="36">
        <f>SUM(D60:D77)</f>
        <v>2454.67512</v>
      </c>
      <c r="E78" s="35"/>
      <c r="F78" s="35"/>
    </row>
  </sheetData>
  <mergeCells count="43">
    <mergeCell ref="A1:K1"/>
    <mergeCell ref="A2:D2"/>
    <mergeCell ref="E2:K2"/>
    <mergeCell ref="A8:A17"/>
    <mergeCell ref="A22:A27"/>
    <mergeCell ref="A28:A33"/>
    <mergeCell ref="A34:A39"/>
    <mergeCell ref="A41:A46"/>
    <mergeCell ref="A47:A52"/>
    <mergeCell ref="A53:A58"/>
    <mergeCell ref="A60:A65"/>
    <mergeCell ref="A66:A71"/>
    <mergeCell ref="A72:A77"/>
    <mergeCell ref="B8:B13"/>
    <mergeCell ref="C8:C17"/>
    <mergeCell ref="D14:D17"/>
    <mergeCell ref="E8:E13"/>
    <mergeCell ref="E22:E27"/>
    <mergeCell ref="E28:E33"/>
    <mergeCell ref="E34:E39"/>
    <mergeCell ref="E41:E46"/>
    <mergeCell ref="E47:E52"/>
    <mergeCell ref="E53:E58"/>
    <mergeCell ref="E60:E65"/>
    <mergeCell ref="E66:E71"/>
    <mergeCell ref="E72:E77"/>
    <mergeCell ref="F22:F27"/>
    <mergeCell ref="F28:F33"/>
    <mergeCell ref="F34:F39"/>
    <mergeCell ref="F41:F46"/>
    <mergeCell ref="F47:F52"/>
    <mergeCell ref="F53:F58"/>
    <mergeCell ref="F60:F65"/>
    <mergeCell ref="F66:F71"/>
    <mergeCell ref="F72:F77"/>
    <mergeCell ref="H8:H13"/>
    <mergeCell ref="H14:H16"/>
    <mergeCell ref="J8:J13"/>
    <mergeCell ref="J14:J16"/>
    <mergeCell ref="K8:K13"/>
    <mergeCell ref="K14:K16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2024-08-24T02:47:00Z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7B4B400B364E41A691BA8B5CF9B2EBA0_12</vt:lpwstr>
  </property>
</Properties>
</file>