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<sst xmlns="http://schemas.openxmlformats.org/spreadsheetml/2006/main" count="369" uniqueCount="71">
  <si>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</si>
  <si>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</si>
  <si>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</si>
  <si>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江苏省苏州市吴江区盛泽镇经纬北路1388号福晖数码楼下（苏美达检品中心）华立马18556758129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</si>
  <si>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</si>
  <si>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</si>
  <si>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</si>
  <si>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</si>
  <si>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</si>
  <si>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</si>
  <si>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</si>
  <si>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</si>
  <si>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</si>
  <si>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</si>
  <si>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</si>
  <si>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</si>
  <si>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</si>
  <si>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</si>
  <si>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</si>
  <si>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</si>
  <si>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</si>
  <si>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</si>
  <si>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</si>
  <si>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</si>
  <si>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</si>
  <si>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P24070861           </t>
  </si>
  <si>
    <t xml:space="preserve">21_AULBM10040                                     </t>
  </si>
  <si>
    <t xml:space="preserve">S24070565 </t>
  </si>
  <si>
    <t>28-30</t>
  </si>
  <si>
    <t>45*33*26</t>
  </si>
  <si>
    <t>30-30</t>
  </si>
  <si>
    <t>30-32</t>
  </si>
  <si>
    <t>45*33*20</t>
  </si>
  <si>
    <t>32-30</t>
  </si>
  <si>
    <t>45*33*16</t>
  </si>
  <si>
    <t>32-32</t>
  </si>
  <si>
    <t>32-34</t>
  </si>
  <si>
    <t>34-32</t>
  </si>
  <si>
    <t>34-34</t>
  </si>
  <si>
    <t>36-30</t>
  </si>
  <si>
    <t>36-32</t>
  </si>
  <si>
    <t>38-32</t>
  </si>
  <si>
    <t>40-30</t>
  </si>
  <si>
    <t>40-32</t>
  </si>
  <si>
    <t xml:space="preserve">21 AULBM10015                                     </t>
  </si>
  <si>
    <t xml:space="preserve">T6317AZ                                                                                             </t>
  </si>
  <si>
    <t xml:space="preserve">21_AULBM09971                                     </t>
  </si>
  <si>
    <t xml:space="preserve">P24080303           </t>
  </si>
  <si>
    <t xml:space="preserve">21 AULTH09845                                     </t>
  </si>
  <si>
    <t>45x34x26</t>
  </si>
  <si>
    <t>45x34x17</t>
  </si>
  <si>
    <t>42x34x33</t>
  </si>
  <si>
    <t>32x24x15</t>
  </si>
  <si>
    <t>总计</t>
  </si>
  <si>
    <t>颜色</t>
  </si>
  <si>
    <t>尺码</t>
  </si>
  <si>
    <t>生产数</t>
  </si>
  <si>
    <t>尺码段</t>
  </si>
  <si>
    <t>PO号</t>
  </si>
  <si>
    <t>BG49 - BEIGE</t>
  </si>
  <si>
    <t>特殊</t>
  </si>
  <si>
    <t>BG609 - BEIGE MELANGE</t>
  </si>
  <si>
    <t>BK27 - BLACK</t>
  </si>
  <si>
    <t>无价格</t>
  </si>
  <si>
    <t>有价格</t>
  </si>
  <si>
    <t>无36-32 40-30 40-32</t>
  </si>
  <si>
    <t>1414083/1414088</t>
  </si>
  <si>
    <t>无36-30 40-30 40-32</t>
  </si>
  <si>
    <t>无40-30 40-32</t>
  </si>
  <si>
    <t>IN256 - INDIGO MELANGE</t>
  </si>
  <si>
    <t>GR210 - GREY MELANGE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</si>
</sst>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6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2"/>
  <sheetViews>
    <sheetView tabSelected="1" workbookViewId="0">
      <selection activeCell="M27" sqref="M27"/>
    </sheetView>
  </sheetViews>
  <sheetFormatPr defaultColWidth="9" defaultRowHeight="13.5"/>
  <cols>
    <col min="1" max="1" width="14.5" customWidth="1"/>
    <col min="2" max="2" width="15.625" customWidth="1"/>
    <col min="3" max="3" width="13.875" customWidth="1"/>
    <col min="11" max="11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8" t="s">
        <v>22</v>
      </c>
      <c r="J7" s="38" t="s">
        <v>23</v>
      </c>
      <c r="K7" s="39" t="s">
        <v>24</v>
      </c>
    </row>
    <row r="8" spans="1:11">
      <c r="A8" s="24" t="s">
        <v>25</v>
      </c>
      <c r="B8" s="25" t="s">
        <v>26</v>
      </c>
      <c r="C8" s="24" t="s">
        <v>27</v>
      </c>
      <c r="D8" s="26" t="s">
        <v>28</v>
      </c>
      <c r="E8" s="26">
        <v>72790</v>
      </c>
      <c r="F8" s="26"/>
      <c r="G8" s="26">
        <v>6200</v>
      </c>
      <c r="H8" s="26">
        <v>1</v>
      </c>
      <c r="I8" s="26"/>
      <c r="J8" s="26">
        <v>19.7</v>
      </c>
      <c r="K8" s="40" t="s">
        <v>29</v>
      </c>
    </row>
    <row r="9" spans="1:11">
      <c r="A9" s="27"/>
      <c r="B9" s="25"/>
      <c r="C9" s="27"/>
      <c r="D9" s="26" t="s">
        <v>30</v>
      </c>
      <c r="E9" s="26"/>
      <c r="F9" s="26"/>
      <c r="G9" s="26">
        <v>6400</v>
      </c>
      <c r="H9" s="26"/>
      <c r="I9" s="26"/>
      <c r="J9" s="26"/>
      <c r="K9" s="41"/>
    </row>
    <row r="10" spans="1:11">
      <c r="A10" s="27"/>
      <c r="B10" s="25"/>
      <c r="C10" s="27"/>
      <c r="D10" s="26" t="s">
        <v>31</v>
      </c>
      <c r="E10" s="26"/>
      <c r="F10" s="26"/>
      <c r="G10" s="26">
        <v>12000</v>
      </c>
      <c r="H10" s="26">
        <v>2</v>
      </c>
      <c r="I10" s="26"/>
      <c r="J10" s="26">
        <v>18.5</v>
      </c>
      <c r="K10" s="26" t="s">
        <v>32</v>
      </c>
    </row>
    <row r="11" spans="1:11">
      <c r="A11" s="27"/>
      <c r="B11" s="25"/>
      <c r="C11" s="27"/>
      <c r="D11" s="26" t="s">
        <v>33</v>
      </c>
      <c r="E11" s="26"/>
      <c r="F11" s="26"/>
      <c r="G11" s="26">
        <v>5900</v>
      </c>
      <c r="H11" s="26">
        <v>3</v>
      </c>
      <c r="I11" s="26"/>
      <c r="J11" s="26">
        <v>9.5</v>
      </c>
      <c r="K11" s="26" t="s">
        <v>34</v>
      </c>
    </row>
    <row r="12" spans="1:11">
      <c r="A12" s="27"/>
      <c r="B12" s="25"/>
      <c r="C12" s="27"/>
      <c r="D12" s="26" t="s">
        <v>35</v>
      </c>
      <c r="E12" s="26"/>
      <c r="F12" s="26"/>
      <c r="G12" s="26">
        <v>11700</v>
      </c>
      <c r="H12" s="26">
        <v>4</v>
      </c>
      <c r="I12" s="26"/>
      <c r="J12" s="26">
        <v>18.3</v>
      </c>
      <c r="K12" s="26" t="s">
        <v>32</v>
      </c>
    </row>
    <row r="13" spans="1:11">
      <c r="A13" s="27"/>
      <c r="B13" s="25"/>
      <c r="C13" s="27"/>
      <c r="D13" s="26" t="s">
        <v>36</v>
      </c>
      <c r="E13" s="26"/>
      <c r="F13" s="26"/>
      <c r="G13" s="26">
        <v>5900</v>
      </c>
      <c r="H13" s="26">
        <v>5</v>
      </c>
      <c r="I13" s="26"/>
      <c r="J13" s="26">
        <v>21.2</v>
      </c>
      <c r="K13" s="40" t="s">
        <v>29</v>
      </c>
    </row>
    <row r="14" spans="1:11">
      <c r="A14" s="27"/>
      <c r="B14" s="25"/>
      <c r="C14" s="27"/>
      <c r="D14" s="26" t="s">
        <v>37</v>
      </c>
      <c r="E14" s="26"/>
      <c r="F14" s="26"/>
      <c r="G14" s="26">
        <v>7700</v>
      </c>
      <c r="H14" s="26"/>
      <c r="I14" s="26"/>
      <c r="J14" s="26"/>
      <c r="K14" s="41"/>
    </row>
    <row r="15" spans="1:11">
      <c r="A15" s="27"/>
      <c r="B15" s="25"/>
      <c r="C15" s="27"/>
      <c r="D15" s="26" t="s">
        <v>38</v>
      </c>
      <c r="E15" s="26"/>
      <c r="F15" s="26"/>
      <c r="G15" s="26">
        <v>6300</v>
      </c>
      <c r="H15" s="26">
        <v>6</v>
      </c>
      <c r="I15" s="26"/>
      <c r="J15" s="26">
        <v>17.6</v>
      </c>
      <c r="K15" s="40" t="s">
        <v>32</v>
      </c>
    </row>
    <row r="16" spans="1:11">
      <c r="A16" s="27"/>
      <c r="B16" s="25"/>
      <c r="C16" s="27"/>
      <c r="D16" s="26" t="s">
        <v>39</v>
      </c>
      <c r="E16" s="26"/>
      <c r="F16" s="26"/>
      <c r="G16" s="26">
        <v>4900</v>
      </c>
      <c r="H16" s="26"/>
      <c r="I16" s="26"/>
      <c r="J16" s="26"/>
      <c r="K16" s="41"/>
    </row>
    <row r="17" spans="1:11">
      <c r="A17" s="27"/>
      <c r="B17" s="25"/>
      <c r="C17" s="27"/>
      <c r="D17" s="26" t="s">
        <v>40</v>
      </c>
      <c r="E17" s="26"/>
      <c r="F17" s="26"/>
      <c r="G17" s="26">
        <v>1800</v>
      </c>
      <c r="H17" s="26">
        <v>7</v>
      </c>
      <c r="I17" s="26"/>
      <c r="J17" s="26">
        <v>12.2</v>
      </c>
      <c r="K17" s="40" t="s">
        <v>34</v>
      </c>
    </row>
    <row r="18" spans="1:11">
      <c r="A18" s="27"/>
      <c r="B18" s="25"/>
      <c r="C18" s="27"/>
      <c r="D18" s="26" t="s">
        <v>41</v>
      </c>
      <c r="E18" s="26"/>
      <c r="F18" s="26"/>
      <c r="G18" s="26">
        <v>5800</v>
      </c>
      <c r="H18" s="26"/>
      <c r="I18" s="26"/>
      <c r="J18" s="26"/>
      <c r="K18" s="42"/>
    </row>
    <row r="19" spans="1:11">
      <c r="A19" s="27"/>
      <c r="B19" s="25"/>
      <c r="C19" s="27"/>
      <c r="D19" s="26" t="s">
        <v>42</v>
      </c>
      <c r="E19" s="26"/>
      <c r="F19" s="26"/>
      <c r="G19" s="26">
        <v>100</v>
      </c>
      <c r="H19" s="26"/>
      <c r="I19" s="26"/>
      <c r="J19" s="26"/>
      <c r="K19" s="42"/>
    </row>
    <row r="20" spans="1:11">
      <c r="A20" s="27"/>
      <c r="B20" s="25"/>
      <c r="C20" s="27"/>
      <c r="D20" s="26" t="s">
        <v>43</v>
      </c>
      <c r="E20" s="26"/>
      <c r="F20" s="26"/>
      <c r="G20" s="26">
        <v>100</v>
      </c>
      <c r="H20" s="26"/>
      <c r="I20" s="26"/>
      <c r="J20" s="26"/>
      <c r="K20" s="41"/>
    </row>
    <row r="21" spans="1:11">
      <c r="A21" s="27"/>
      <c r="B21" s="25" t="s">
        <v>44</v>
      </c>
      <c r="C21" s="27"/>
      <c r="D21" s="24" t="s">
        <v>45</v>
      </c>
      <c r="E21" s="26">
        <v>72790</v>
      </c>
      <c r="F21" s="26"/>
      <c r="G21" s="26">
        <v>19600</v>
      </c>
      <c r="H21" s="26">
        <v>8</v>
      </c>
      <c r="I21" s="26"/>
      <c r="J21" s="26">
        <v>17.3</v>
      </c>
      <c r="K21" s="26" t="s">
        <v>32</v>
      </c>
    </row>
    <row r="22" spans="1:11">
      <c r="A22" s="27"/>
      <c r="B22" s="25"/>
      <c r="C22" s="27"/>
      <c r="D22" s="27"/>
      <c r="E22" s="26"/>
      <c r="F22" s="26"/>
      <c r="G22" s="26">
        <v>19600</v>
      </c>
      <c r="H22" s="26">
        <v>9</v>
      </c>
      <c r="I22" s="26"/>
      <c r="J22" s="26">
        <v>17.3</v>
      </c>
      <c r="K22" s="26" t="s">
        <v>32</v>
      </c>
    </row>
    <row r="23" spans="1:11">
      <c r="A23" s="27"/>
      <c r="B23" s="25"/>
      <c r="C23" s="27"/>
      <c r="D23" s="27"/>
      <c r="E23" s="26"/>
      <c r="F23" s="26"/>
      <c r="G23" s="26">
        <v>19600</v>
      </c>
      <c r="H23" s="26">
        <v>10</v>
      </c>
      <c r="I23" s="26"/>
      <c r="J23" s="26">
        <v>17.3</v>
      </c>
      <c r="K23" s="26" t="s">
        <v>32</v>
      </c>
    </row>
    <row r="24" spans="1:11">
      <c r="A24" s="27"/>
      <c r="B24" s="25"/>
      <c r="C24" s="27"/>
      <c r="D24" s="27"/>
      <c r="E24" s="26"/>
      <c r="F24" s="26"/>
      <c r="G24" s="26">
        <v>15500</v>
      </c>
      <c r="H24" s="26">
        <v>11</v>
      </c>
      <c r="I24" s="26"/>
      <c r="J24" s="26">
        <v>13.8</v>
      </c>
      <c r="K24" s="26" t="s">
        <v>32</v>
      </c>
    </row>
    <row r="25" ht="15" spans="1:11">
      <c r="A25" s="28"/>
      <c r="B25" s="25" t="s">
        <v>46</v>
      </c>
      <c r="C25" s="27"/>
      <c r="D25" s="28"/>
      <c r="E25" s="26">
        <v>72790</v>
      </c>
      <c r="F25" s="26"/>
      <c r="G25" s="26">
        <v>74300</v>
      </c>
      <c r="H25" s="26">
        <v>12</v>
      </c>
      <c r="I25" s="26"/>
      <c r="J25" s="26">
        <v>23.8</v>
      </c>
      <c r="K25" s="26" t="s">
        <v>29</v>
      </c>
    </row>
    <row r="26" spans="1:11">
      <c r="A26" s="24" t="s">
        <v>47</v>
      </c>
      <c r="B26" s="24" t="s">
        <v>48</v>
      </c>
      <c r="C26" s="27"/>
      <c r="D26" s="24" t="s">
        <v>45</v>
      </c>
      <c r="E26" s="24">
        <v>72790</v>
      </c>
      <c r="F26" s="26"/>
      <c r="G26" s="26">
        <v>12816</v>
      </c>
      <c r="H26" s="26">
        <v>13</v>
      </c>
      <c r="I26" s="26"/>
      <c r="J26" s="26">
        <v>13.85</v>
      </c>
      <c r="K26" s="26" t="s">
        <v>49</v>
      </c>
    </row>
    <row r="27" spans="1:11">
      <c r="A27" s="27"/>
      <c r="B27" s="27"/>
      <c r="C27" s="27"/>
      <c r="D27" s="27"/>
      <c r="E27" s="27"/>
      <c r="F27" s="26"/>
      <c r="G27" s="26">
        <v>13492</v>
      </c>
      <c r="H27" s="26">
        <v>14</v>
      </c>
      <c r="I27" s="26"/>
      <c r="J27" s="26">
        <v>14.3</v>
      </c>
      <c r="K27" s="26" t="s">
        <v>50</v>
      </c>
    </row>
    <row r="28" spans="1:11">
      <c r="A28" s="27"/>
      <c r="B28" s="27"/>
      <c r="C28" s="27"/>
      <c r="D28" s="27"/>
      <c r="E28" s="27"/>
      <c r="F28" s="26"/>
      <c r="G28" s="26">
        <v>23909</v>
      </c>
      <c r="H28" s="26">
        <v>15</v>
      </c>
      <c r="I28" s="26"/>
      <c r="J28" s="26">
        <v>25</v>
      </c>
      <c r="K28" s="43" t="s">
        <v>51</v>
      </c>
    </row>
    <row r="29" spans="1:11">
      <c r="A29" s="27"/>
      <c r="B29" s="27"/>
      <c r="C29" s="27"/>
      <c r="D29" s="27"/>
      <c r="E29" s="27"/>
      <c r="F29" s="26"/>
      <c r="G29" s="26">
        <v>4058</v>
      </c>
      <c r="H29" s="26">
        <v>16</v>
      </c>
      <c r="I29" s="26"/>
      <c r="J29" s="26">
        <v>4.4</v>
      </c>
      <c r="K29" s="26" t="s">
        <v>52</v>
      </c>
    </row>
    <row r="30" spans="1:11">
      <c r="A30" s="27"/>
      <c r="B30" s="27"/>
      <c r="C30" s="27"/>
      <c r="D30" s="27"/>
      <c r="E30" s="27"/>
      <c r="F30" s="26"/>
      <c r="G30" s="26">
        <v>6322</v>
      </c>
      <c r="H30" s="26">
        <v>17</v>
      </c>
      <c r="I30" s="26"/>
      <c r="J30" s="26">
        <v>7.35</v>
      </c>
      <c r="K30" s="26" t="s">
        <v>50</v>
      </c>
    </row>
    <row r="31" spans="1:11">
      <c r="A31" s="28"/>
      <c r="B31" s="28"/>
      <c r="C31" s="28"/>
      <c r="D31" s="28"/>
      <c r="E31" s="28"/>
      <c r="F31" s="26"/>
      <c r="G31" s="26">
        <v>14584</v>
      </c>
      <c r="H31" s="26">
        <v>18</v>
      </c>
      <c r="I31" s="26"/>
      <c r="J31" s="26">
        <v>15</v>
      </c>
      <c r="K31" s="26" t="s">
        <v>50</v>
      </c>
    </row>
    <row r="32" spans="1:11">
      <c r="A32" s="26" t="s">
        <v>53</v>
      </c>
      <c r="B32" s="26"/>
      <c r="C32" s="26"/>
      <c r="D32" s="26"/>
      <c r="E32" s="29">
        <f>SUM(E8:E31)</f>
        <v>291160</v>
      </c>
      <c r="F32" s="29"/>
      <c r="G32" s="29">
        <f>SUM(G8:G31)</f>
        <v>298581</v>
      </c>
      <c r="H32" s="29">
        <v>18</v>
      </c>
      <c r="I32" s="29"/>
      <c r="J32" s="29">
        <f>SUM(J8:J31)</f>
        <v>286.4</v>
      </c>
      <c r="K32" s="26"/>
    </row>
    <row r="36" ht="18" spans="1:21">
      <c r="A36" s="30" t="s">
        <v>54</v>
      </c>
      <c r="B36" s="30" t="s">
        <v>55</v>
      </c>
      <c r="C36" s="30" t="s">
        <v>18</v>
      </c>
      <c r="D36" s="31" t="s">
        <v>56</v>
      </c>
      <c r="E36" s="30"/>
      <c r="F36" s="30" t="s">
        <v>57</v>
      </c>
      <c r="G36" s="32" t="s">
        <v>58</v>
      </c>
      <c r="H36" s="30" t="s">
        <v>54</v>
      </c>
      <c r="I36" s="30" t="s">
        <v>55</v>
      </c>
      <c r="J36" s="30" t="s">
        <v>18</v>
      </c>
      <c r="K36" s="31" t="s">
        <v>56</v>
      </c>
      <c r="L36" s="30"/>
      <c r="M36" s="30" t="s">
        <v>57</v>
      </c>
      <c r="N36" s="32" t="s">
        <v>58</v>
      </c>
      <c r="O36" s="30" t="s">
        <v>54</v>
      </c>
      <c r="P36" s="30" t="s">
        <v>55</v>
      </c>
      <c r="Q36" s="30" t="s">
        <v>18</v>
      </c>
      <c r="R36" s="31" t="s">
        <v>56</v>
      </c>
      <c r="S36" s="30"/>
      <c r="T36" s="30" t="s">
        <v>57</v>
      </c>
      <c r="U36" s="32" t="s">
        <v>58</v>
      </c>
    </row>
    <row r="37" ht="18" spans="1:21">
      <c r="A37" s="33" t="s">
        <v>59</v>
      </c>
      <c r="B37" s="34" t="s">
        <v>30</v>
      </c>
      <c r="C37" s="35">
        <v>24</v>
      </c>
      <c r="D37" s="35">
        <f t="shared" ref="D37:D77" si="0">C37*1.03+1</f>
        <v>25.72</v>
      </c>
      <c r="E37" s="33" t="s">
        <v>60</v>
      </c>
      <c r="F37" s="33" t="s">
        <v>60</v>
      </c>
      <c r="G37" s="36">
        <v>1414084</v>
      </c>
      <c r="H37" s="33" t="s">
        <v>61</v>
      </c>
      <c r="I37" s="34" t="s">
        <v>30</v>
      </c>
      <c r="J37" s="35">
        <v>20</v>
      </c>
      <c r="K37" s="35">
        <f t="shared" ref="K37:K78" si="1">J37*1.03+1</f>
        <v>21.6</v>
      </c>
      <c r="L37" s="33" t="s">
        <v>60</v>
      </c>
      <c r="M37" s="33" t="s">
        <v>60</v>
      </c>
      <c r="N37" s="36">
        <v>1414085</v>
      </c>
      <c r="O37" s="33" t="s">
        <v>62</v>
      </c>
      <c r="P37" s="34" t="s">
        <v>30</v>
      </c>
      <c r="Q37" s="35">
        <v>51</v>
      </c>
      <c r="R37" s="35">
        <f t="shared" ref="R37:R76" si="2">Q37*1.03+1</f>
        <v>53.53</v>
      </c>
      <c r="S37" s="33" t="s">
        <v>60</v>
      </c>
      <c r="T37" s="33" t="s">
        <v>60</v>
      </c>
      <c r="U37" s="36">
        <v>1414084</v>
      </c>
    </row>
    <row r="38" ht="18" spans="1:21">
      <c r="A38" s="33"/>
      <c r="B38" s="34" t="s">
        <v>31</v>
      </c>
      <c r="C38" s="35">
        <v>24</v>
      </c>
      <c r="D38" s="35">
        <f t="shared" si="0"/>
        <v>25.72</v>
      </c>
      <c r="E38" s="33"/>
      <c r="F38" s="33"/>
      <c r="G38" s="36"/>
      <c r="H38" s="33"/>
      <c r="I38" s="34" t="s">
        <v>31</v>
      </c>
      <c r="J38" s="35">
        <v>20</v>
      </c>
      <c r="K38" s="35">
        <f t="shared" si="1"/>
        <v>21.6</v>
      </c>
      <c r="L38" s="33"/>
      <c r="M38" s="33"/>
      <c r="N38" s="36"/>
      <c r="O38" s="33"/>
      <c r="P38" s="34" t="s">
        <v>31</v>
      </c>
      <c r="Q38" s="35">
        <v>51</v>
      </c>
      <c r="R38" s="35">
        <f t="shared" si="2"/>
        <v>53.53</v>
      </c>
      <c r="S38" s="33"/>
      <c r="T38" s="33"/>
      <c r="U38" s="36"/>
    </row>
    <row r="39" ht="18" spans="1:21">
      <c r="A39" s="33"/>
      <c r="B39" s="34" t="s">
        <v>33</v>
      </c>
      <c r="C39" s="35">
        <v>24</v>
      </c>
      <c r="D39" s="35">
        <f t="shared" si="0"/>
        <v>25.72</v>
      </c>
      <c r="E39" s="33"/>
      <c r="F39" s="33"/>
      <c r="G39" s="36"/>
      <c r="H39" s="33"/>
      <c r="I39" s="34" t="s">
        <v>33</v>
      </c>
      <c r="J39" s="35">
        <v>20</v>
      </c>
      <c r="K39" s="35">
        <f t="shared" si="1"/>
        <v>21.6</v>
      </c>
      <c r="L39" s="33"/>
      <c r="M39" s="33"/>
      <c r="N39" s="36"/>
      <c r="O39" s="33"/>
      <c r="P39" s="34" t="s">
        <v>33</v>
      </c>
      <c r="Q39" s="35">
        <v>51</v>
      </c>
      <c r="R39" s="35">
        <f t="shared" si="2"/>
        <v>53.53</v>
      </c>
      <c r="S39" s="33"/>
      <c r="T39" s="33"/>
      <c r="U39" s="36"/>
    </row>
    <row r="40" ht="18" spans="1:21">
      <c r="A40" s="33"/>
      <c r="B40" s="34" t="s">
        <v>35</v>
      </c>
      <c r="C40" s="35">
        <v>24</v>
      </c>
      <c r="D40" s="35">
        <f t="shared" si="0"/>
        <v>25.72</v>
      </c>
      <c r="E40" s="33"/>
      <c r="F40" s="33"/>
      <c r="G40" s="36"/>
      <c r="H40" s="33"/>
      <c r="I40" s="34" t="s">
        <v>35</v>
      </c>
      <c r="J40" s="35">
        <v>20</v>
      </c>
      <c r="K40" s="35">
        <f t="shared" si="1"/>
        <v>21.6</v>
      </c>
      <c r="L40" s="33"/>
      <c r="M40" s="33"/>
      <c r="N40" s="36"/>
      <c r="O40" s="33"/>
      <c r="P40" s="34" t="s">
        <v>35</v>
      </c>
      <c r="Q40" s="35">
        <v>51</v>
      </c>
      <c r="R40" s="35">
        <f t="shared" si="2"/>
        <v>53.53</v>
      </c>
      <c r="S40" s="33"/>
      <c r="T40" s="33"/>
      <c r="U40" s="36"/>
    </row>
    <row r="41" ht="18" spans="1:21">
      <c r="A41" s="33"/>
      <c r="B41" s="34" t="s">
        <v>36</v>
      </c>
      <c r="C41" s="35">
        <v>24</v>
      </c>
      <c r="D41" s="35">
        <f t="shared" si="0"/>
        <v>25.72</v>
      </c>
      <c r="E41" s="33"/>
      <c r="F41" s="33"/>
      <c r="G41" s="36"/>
      <c r="H41" s="33"/>
      <c r="I41" s="34" t="s">
        <v>36</v>
      </c>
      <c r="J41" s="35">
        <v>20</v>
      </c>
      <c r="K41" s="35">
        <f t="shared" si="1"/>
        <v>21.6</v>
      </c>
      <c r="L41" s="33"/>
      <c r="M41" s="33"/>
      <c r="N41" s="36"/>
      <c r="O41" s="33"/>
      <c r="P41" s="34" t="s">
        <v>36</v>
      </c>
      <c r="Q41" s="35">
        <v>51</v>
      </c>
      <c r="R41" s="35">
        <f t="shared" si="2"/>
        <v>53.53</v>
      </c>
      <c r="S41" s="33"/>
      <c r="T41" s="33"/>
      <c r="U41" s="36"/>
    </row>
    <row r="42" ht="18" spans="1:21">
      <c r="A42" s="33"/>
      <c r="B42" s="34" t="s">
        <v>37</v>
      </c>
      <c r="C42" s="35">
        <v>48</v>
      </c>
      <c r="D42" s="35">
        <f t="shared" si="0"/>
        <v>50.44</v>
      </c>
      <c r="E42" s="33"/>
      <c r="F42" s="33"/>
      <c r="G42" s="36"/>
      <c r="H42" s="33"/>
      <c r="I42" s="34" t="s">
        <v>37</v>
      </c>
      <c r="J42" s="35">
        <v>40</v>
      </c>
      <c r="K42" s="35">
        <f t="shared" si="1"/>
        <v>42.2</v>
      </c>
      <c r="L42" s="33"/>
      <c r="M42" s="33"/>
      <c r="N42" s="36"/>
      <c r="O42" s="33"/>
      <c r="P42" s="34" t="s">
        <v>37</v>
      </c>
      <c r="Q42" s="35">
        <v>102</v>
      </c>
      <c r="R42" s="35">
        <f t="shared" si="2"/>
        <v>106.06</v>
      </c>
      <c r="S42" s="33"/>
      <c r="T42" s="33"/>
      <c r="U42" s="36"/>
    </row>
    <row r="43" ht="18" spans="1:21">
      <c r="A43" s="33"/>
      <c r="B43" s="34" t="s">
        <v>38</v>
      </c>
      <c r="C43" s="35">
        <v>24</v>
      </c>
      <c r="D43" s="35">
        <f t="shared" si="0"/>
        <v>25.72</v>
      </c>
      <c r="E43" s="33"/>
      <c r="F43" s="33"/>
      <c r="G43" s="36"/>
      <c r="H43" s="33"/>
      <c r="I43" s="34" t="s">
        <v>38</v>
      </c>
      <c r="J43" s="35">
        <v>20</v>
      </c>
      <c r="K43" s="35">
        <f t="shared" si="1"/>
        <v>21.6</v>
      </c>
      <c r="L43" s="33"/>
      <c r="M43" s="33"/>
      <c r="N43" s="36"/>
      <c r="O43" s="33"/>
      <c r="P43" s="34" t="s">
        <v>38</v>
      </c>
      <c r="Q43" s="35">
        <v>51</v>
      </c>
      <c r="R43" s="35">
        <f t="shared" si="2"/>
        <v>53.53</v>
      </c>
      <c r="S43" s="33"/>
      <c r="T43" s="33"/>
      <c r="U43" s="36"/>
    </row>
    <row r="44" ht="18" spans="1:21">
      <c r="A44" s="33"/>
      <c r="B44" s="34" t="s">
        <v>39</v>
      </c>
      <c r="C44" s="35">
        <v>24</v>
      </c>
      <c r="D44" s="35">
        <f t="shared" si="0"/>
        <v>25.72</v>
      </c>
      <c r="E44" s="33"/>
      <c r="F44" s="33"/>
      <c r="G44" s="36"/>
      <c r="H44" s="33"/>
      <c r="I44" s="34" t="s">
        <v>39</v>
      </c>
      <c r="J44" s="35">
        <v>20</v>
      </c>
      <c r="K44" s="35">
        <f t="shared" si="1"/>
        <v>21.6</v>
      </c>
      <c r="L44" s="33"/>
      <c r="M44" s="33"/>
      <c r="N44" s="36"/>
      <c r="O44" s="33"/>
      <c r="P44" s="34" t="s">
        <v>39</v>
      </c>
      <c r="Q44" s="35">
        <v>51</v>
      </c>
      <c r="R44" s="35">
        <f t="shared" si="2"/>
        <v>53.53</v>
      </c>
      <c r="S44" s="33"/>
      <c r="T44" s="33"/>
      <c r="U44" s="36"/>
    </row>
    <row r="45" ht="18" spans="1:21">
      <c r="A45" s="33"/>
      <c r="B45" s="34" t="s">
        <v>40</v>
      </c>
      <c r="C45" s="35">
        <v>24</v>
      </c>
      <c r="D45" s="35">
        <f t="shared" si="0"/>
        <v>25.72</v>
      </c>
      <c r="E45" s="33"/>
      <c r="F45" s="33"/>
      <c r="G45" s="36"/>
      <c r="H45" s="33"/>
      <c r="I45" s="34" t="s">
        <v>40</v>
      </c>
      <c r="J45" s="35">
        <v>20</v>
      </c>
      <c r="K45" s="35">
        <f t="shared" si="1"/>
        <v>21.6</v>
      </c>
      <c r="L45" s="33"/>
      <c r="M45" s="33"/>
      <c r="N45" s="36"/>
      <c r="O45" s="33"/>
      <c r="P45" s="34" t="s">
        <v>40</v>
      </c>
      <c r="Q45" s="35">
        <v>51</v>
      </c>
      <c r="R45" s="35">
        <f t="shared" si="2"/>
        <v>53.53</v>
      </c>
      <c r="S45" s="33"/>
      <c r="T45" s="33"/>
      <c r="U45" s="36"/>
    </row>
    <row r="46" ht="18" spans="1:21">
      <c r="A46" s="33"/>
      <c r="B46" s="34" t="s">
        <v>41</v>
      </c>
      <c r="C46" s="35">
        <v>24</v>
      </c>
      <c r="D46" s="35">
        <f t="shared" si="0"/>
        <v>25.72</v>
      </c>
      <c r="E46" s="33"/>
      <c r="F46" s="33"/>
      <c r="G46" s="36"/>
      <c r="H46" s="33"/>
      <c r="I46" s="34" t="s">
        <v>41</v>
      </c>
      <c r="J46" s="35">
        <v>20</v>
      </c>
      <c r="K46" s="35">
        <f t="shared" si="1"/>
        <v>21.6</v>
      </c>
      <c r="L46" s="33"/>
      <c r="M46" s="33"/>
      <c r="N46" s="36"/>
      <c r="O46" s="33"/>
      <c r="P46" s="34" t="s">
        <v>41</v>
      </c>
      <c r="Q46" s="35">
        <v>51</v>
      </c>
      <c r="R46" s="35">
        <f t="shared" si="2"/>
        <v>53.53</v>
      </c>
      <c r="S46" s="33"/>
      <c r="T46" s="33"/>
      <c r="U46" s="36"/>
    </row>
    <row r="47" ht="18" spans="1:21">
      <c r="A47" s="33"/>
      <c r="B47" s="34" t="s">
        <v>43</v>
      </c>
      <c r="C47" s="35">
        <v>24</v>
      </c>
      <c r="D47" s="35">
        <f t="shared" si="0"/>
        <v>25.72</v>
      </c>
      <c r="E47" s="33"/>
      <c r="F47" s="33"/>
      <c r="G47" s="36"/>
      <c r="H47" s="33"/>
      <c r="I47" s="34" t="s">
        <v>43</v>
      </c>
      <c r="J47" s="35">
        <v>20</v>
      </c>
      <c r="K47" s="35">
        <f t="shared" si="1"/>
        <v>21.6</v>
      </c>
      <c r="L47" s="33"/>
      <c r="M47" s="33"/>
      <c r="N47" s="36"/>
      <c r="O47" s="33"/>
      <c r="P47" s="34" t="s">
        <v>42</v>
      </c>
      <c r="Q47" s="35">
        <v>51</v>
      </c>
      <c r="R47" s="35">
        <f t="shared" si="2"/>
        <v>53.53</v>
      </c>
      <c r="S47" s="33"/>
      <c r="T47" s="33"/>
      <c r="U47" s="36"/>
    </row>
    <row r="48" ht="18" spans="1:21">
      <c r="A48" s="33" t="s">
        <v>59</v>
      </c>
      <c r="B48" s="34" t="s">
        <v>28</v>
      </c>
      <c r="C48" s="35">
        <v>42</v>
      </c>
      <c r="D48" s="35">
        <f t="shared" si="0"/>
        <v>44.26</v>
      </c>
      <c r="E48" s="33" t="s">
        <v>63</v>
      </c>
      <c r="F48" s="33" t="s">
        <v>63</v>
      </c>
      <c r="G48" s="36">
        <v>1414090</v>
      </c>
      <c r="H48" s="33" t="s">
        <v>61</v>
      </c>
      <c r="I48" s="34" t="s">
        <v>28</v>
      </c>
      <c r="J48" s="35">
        <v>33</v>
      </c>
      <c r="K48" s="35">
        <f t="shared" si="1"/>
        <v>34.99</v>
      </c>
      <c r="L48" s="33" t="s">
        <v>63</v>
      </c>
      <c r="M48" s="33" t="s">
        <v>63</v>
      </c>
      <c r="N48" s="36">
        <v>1414086</v>
      </c>
      <c r="O48" s="44" t="s">
        <v>62</v>
      </c>
      <c r="P48" s="34" t="s">
        <v>28</v>
      </c>
      <c r="Q48" s="35">
        <v>48</v>
      </c>
      <c r="R48" s="35">
        <f t="shared" si="2"/>
        <v>50.44</v>
      </c>
      <c r="S48" s="44" t="s">
        <v>63</v>
      </c>
      <c r="T48" s="44" t="s">
        <v>63</v>
      </c>
      <c r="U48" s="44">
        <v>1414090</v>
      </c>
    </row>
    <row r="49" ht="18" spans="1:21">
      <c r="A49" s="33"/>
      <c r="B49" s="34" t="s">
        <v>30</v>
      </c>
      <c r="C49" s="35">
        <v>35</v>
      </c>
      <c r="D49" s="35">
        <f t="shared" si="0"/>
        <v>37.05</v>
      </c>
      <c r="E49" s="33"/>
      <c r="F49" s="33"/>
      <c r="G49" s="36"/>
      <c r="H49" s="33"/>
      <c r="I49" s="34" t="s">
        <v>30</v>
      </c>
      <c r="J49" s="35">
        <v>29</v>
      </c>
      <c r="K49" s="35">
        <f t="shared" si="1"/>
        <v>30.87</v>
      </c>
      <c r="L49" s="33"/>
      <c r="M49" s="33"/>
      <c r="N49" s="36"/>
      <c r="O49" s="45"/>
      <c r="P49" s="34" t="s">
        <v>30</v>
      </c>
      <c r="Q49" s="35">
        <v>42</v>
      </c>
      <c r="R49" s="35">
        <f t="shared" si="2"/>
        <v>44.26</v>
      </c>
      <c r="S49" s="45"/>
      <c r="T49" s="45"/>
      <c r="U49" s="45"/>
    </row>
    <row r="50" ht="18" spans="1:21">
      <c r="A50" s="33"/>
      <c r="B50" s="34" t="s">
        <v>31</v>
      </c>
      <c r="C50" s="35">
        <v>58</v>
      </c>
      <c r="D50" s="35">
        <f t="shared" si="0"/>
        <v>60.74</v>
      </c>
      <c r="E50" s="33"/>
      <c r="F50" s="33"/>
      <c r="G50" s="36"/>
      <c r="H50" s="33"/>
      <c r="I50" s="34" t="s">
        <v>31</v>
      </c>
      <c r="J50" s="35">
        <v>50</v>
      </c>
      <c r="K50" s="35">
        <f t="shared" si="1"/>
        <v>52.5</v>
      </c>
      <c r="L50" s="33"/>
      <c r="M50" s="33"/>
      <c r="N50" s="36"/>
      <c r="O50" s="45"/>
      <c r="P50" s="34" t="s">
        <v>31</v>
      </c>
      <c r="Q50" s="35">
        <v>64</v>
      </c>
      <c r="R50" s="35">
        <f t="shared" si="2"/>
        <v>66.92</v>
      </c>
      <c r="S50" s="45"/>
      <c r="T50" s="45"/>
      <c r="U50" s="45"/>
    </row>
    <row r="51" ht="18" spans="1:21">
      <c r="A51" s="33"/>
      <c r="B51" s="34" t="s">
        <v>33</v>
      </c>
      <c r="C51" s="35">
        <v>31</v>
      </c>
      <c r="D51" s="35">
        <f t="shared" si="0"/>
        <v>32.93</v>
      </c>
      <c r="E51" s="33"/>
      <c r="F51" s="33"/>
      <c r="G51" s="36"/>
      <c r="H51" s="33"/>
      <c r="I51" s="34" t="s">
        <v>33</v>
      </c>
      <c r="J51" s="35">
        <v>23</v>
      </c>
      <c r="K51" s="35">
        <f t="shared" si="1"/>
        <v>24.69</v>
      </c>
      <c r="L51" s="33"/>
      <c r="M51" s="33"/>
      <c r="N51" s="36"/>
      <c r="O51" s="45"/>
      <c r="P51" s="34" t="s">
        <v>33</v>
      </c>
      <c r="Q51" s="35">
        <v>37</v>
      </c>
      <c r="R51" s="35">
        <f t="shared" si="2"/>
        <v>39.11</v>
      </c>
      <c r="S51" s="45"/>
      <c r="T51" s="45"/>
      <c r="U51" s="45"/>
    </row>
    <row r="52" ht="18" spans="1:21">
      <c r="A52" s="33"/>
      <c r="B52" s="34" t="s">
        <v>35</v>
      </c>
      <c r="C52" s="35">
        <v>54</v>
      </c>
      <c r="D52" s="35">
        <f t="shared" si="0"/>
        <v>56.62</v>
      </c>
      <c r="E52" s="33"/>
      <c r="F52" s="33"/>
      <c r="G52" s="36"/>
      <c r="H52" s="33"/>
      <c r="I52" s="34" t="s">
        <v>35</v>
      </c>
      <c r="J52" s="35">
        <v>46</v>
      </c>
      <c r="K52" s="35">
        <f t="shared" si="1"/>
        <v>48.38</v>
      </c>
      <c r="L52" s="33"/>
      <c r="M52" s="33"/>
      <c r="N52" s="36"/>
      <c r="O52" s="45"/>
      <c r="P52" s="34" t="s">
        <v>35</v>
      </c>
      <c r="Q52" s="35">
        <v>60</v>
      </c>
      <c r="R52" s="35">
        <f t="shared" si="2"/>
        <v>62.8</v>
      </c>
      <c r="S52" s="45"/>
      <c r="T52" s="45"/>
      <c r="U52" s="45"/>
    </row>
    <row r="53" ht="18" spans="1:21">
      <c r="A53" s="33"/>
      <c r="B53" s="34" t="s">
        <v>36</v>
      </c>
      <c r="C53" s="35">
        <v>17</v>
      </c>
      <c r="D53" s="35">
        <f t="shared" si="0"/>
        <v>18.51</v>
      </c>
      <c r="E53" s="33"/>
      <c r="F53" s="33"/>
      <c r="G53" s="36"/>
      <c r="H53" s="33"/>
      <c r="I53" s="34" t="s">
        <v>36</v>
      </c>
      <c r="J53" s="35">
        <v>21</v>
      </c>
      <c r="K53" s="35">
        <f t="shared" si="1"/>
        <v>22.63</v>
      </c>
      <c r="L53" s="33"/>
      <c r="M53" s="33"/>
      <c r="N53" s="36"/>
      <c r="O53" s="45"/>
      <c r="P53" s="34" t="s">
        <v>37</v>
      </c>
      <c r="Q53" s="35">
        <v>64</v>
      </c>
      <c r="R53" s="35">
        <f t="shared" si="2"/>
        <v>66.92</v>
      </c>
      <c r="S53" s="45"/>
      <c r="T53" s="45"/>
      <c r="U53" s="45"/>
    </row>
    <row r="54" ht="18" spans="1:21">
      <c r="A54" s="33"/>
      <c r="B54" s="34" t="s">
        <v>37</v>
      </c>
      <c r="C54" s="35">
        <v>56</v>
      </c>
      <c r="D54" s="35">
        <f t="shared" si="0"/>
        <v>58.68</v>
      </c>
      <c r="E54" s="33"/>
      <c r="F54" s="33"/>
      <c r="G54" s="36"/>
      <c r="H54" s="33"/>
      <c r="I54" s="34" t="s">
        <v>37</v>
      </c>
      <c r="J54" s="35">
        <v>48</v>
      </c>
      <c r="K54" s="35">
        <f t="shared" si="1"/>
        <v>50.44</v>
      </c>
      <c r="L54" s="33"/>
      <c r="M54" s="33"/>
      <c r="N54" s="36"/>
      <c r="O54" s="45"/>
      <c r="P54" s="34" t="s">
        <v>38</v>
      </c>
      <c r="Q54" s="35">
        <v>27</v>
      </c>
      <c r="R54" s="35">
        <f t="shared" si="2"/>
        <v>28.81</v>
      </c>
      <c r="S54" s="45"/>
      <c r="T54" s="45"/>
      <c r="U54" s="45"/>
    </row>
    <row r="55" ht="18" spans="1:21">
      <c r="A55" s="33"/>
      <c r="B55" s="34" t="s">
        <v>38</v>
      </c>
      <c r="C55" s="35">
        <v>21</v>
      </c>
      <c r="D55" s="35">
        <f t="shared" si="0"/>
        <v>22.63</v>
      </c>
      <c r="E55" s="33"/>
      <c r="F55" s="33"/>
      <c r="G55" s="36"/>
      <c r="H55" s="33"/>
      <c r="I55" s="34" t="s">
        <v>38</v>
      </c>
      <c r="J55" s="35">
        <v>12</v>
      </c>
      <c r="K55" s="35">
        <f t="shared" si="1"/>
        <v>13.36</v>
      </c>
      <c r="L55" s="33"/>
      <c r="M55" s="33"/>
      <c r="N55" s="36"/>
      <c r="O55" s="46"/>
      <c r="P55" s="34" t="s">
        <v>41</v>
      </c>
      <c r="Q55" s="35">
        <v>35</v>
      </c>
      <c r="R55" s="35">
        <f t="shared" si="2"/>
        <v>37.05</v>
      </c>
      <c r="S55" s="46"/>
      <c r="T55" s="46"/>
      <c r="U55" s="46"/>
    </row>
    <row r="56" ht="18" spans="1:21">
      <c r="A56" s="33"/>
      <c r="B56" s="34" t="s">
        <v>40</v>
      </c>
      <c r="C56" s="35">
        <v>50</v>
      </c>
      <c r="D56" s="35">
        <f t="shared" si="0"/>
        <v>52.5</v>
      </c>
      <c r="E56" s="33"/>
      <c r="F56" s="33"/>
      <c r="G56" s="36"/>
      <c r="H56" s="33"/>
      <c r="I56" s="34" t="s">
        <v>40</v>
      </c>
      <c r="J56" s="35">
        <v>42</v>
      </c>
      <c r="K56" s="35">
        <f t="shared" si="1"/>
        <v>44.26</v>
      </c>
      <c r="L56" s="33"/>
      <c r="M56" s="33"/>
      <c r="N56" s="36"/>
      <c r="O56" s="33" t="s">
        <v>62</v>
      </c>
      <c r="P56" s="34" t="s">
        <v>28</v>
      </c>
      <c r="Q56" s="35">
        <v>1154</v>
      </c>
      <c r="R56" s="35">
        <f t="shared" si="2"/>
        <v>1189.62</v>
      </c>
      <c r="S56" s="33" t="s">
        <v>64</v>
      </c>
      <c r="T56" s="33" t="s">
        <v>65</v>
      </c>
      <c r="U56" s="36" t="s">
        <v>66</v>
      </c>
    </row>
    <row r="57" ht="18" spans="1:21">
      <c r="A57" s="33"/>
      <c r="B57" s="34" t="s">
        <v>41</v>
      </c>
      <c r="C57" s="35">
        <v>29</v>
      </c>
      <c r="D57" s="35">
        <f t="shared" si="0"/>
        <v>30.87</v>
      </c>
      <c r="E57" s="33"/>
      <c r="F57" s="33"/>
      <c r="G57" s="36"/>
      <c r="H57" s="33"/>
      <c r="I57" s="34" t="s">
        <v>41</v>
      </c>
      <c r="J57" s="35">
        <v>21</v>
      </c>
      <c r="K57" s="35">
        <f t="shared" si="1"/>
        <v>22.63</v>
      </c>
      <c r="L57" s="33"/>
      <c r="M57" s="33"/>
      <c r="N57" s="36"/>
      <c r="O57" s="33"/>
      <c r="P57" s="34" t="s">
        <v>30</v>
      </c>
      <c r="Q57" s="35">
        <v>1154</v>
      </c>
      <c r="R57" s="35">
        <f t="shared" si="2"/>
        <v>1189.62</v>
      </c>
      <c r="S57" s="33"/>
      <c r="T57" s="33"/>
      <c r="U57" s="36"/>
    </row>
    <row r="58" ht="18" spans="1:21">
      <c r="A58" s="33" t="s">
        <v>59</v>
      </c>
      <c r="B58" s="34" t="s">
        <v>28</v>
      </c>
      <c r="C58" s="35">
        <v>301</v>
      </c>
      <c r="D58" s="35">
        <f t="shared" si="0"/>
        <v>311.03</v>
      </c>
      <c r="E58" s="33" t="s">
        <v>64</v>
      </c>
      <c r="F58" s="33" t="s">
        <v>67</v>
      </c>
      <c r="G58" s="36">
        <v>1414087</v>
      </c>
      <c r="H58" s="33" t="s">
        <v>61</v>
      </c>
      <c r="I58" s="34" t="s">
        <v>28</v>
      </c>
      <c r="J58" s="35">
        <v>528</v>
      </c>
      <c r="K58" s="35">
        <f t="shared" si="1"/>
        <v>544.84</v>
      </c>
      <c r="L58" s="33" t="s">
        <v>64</v>
      </c>
      <c r="M58" s="33" t="s">
        <v>65</v>
      </c>
      <c r="N58" s="36">
        <v>1414082</v>
      </c>
      <c r="O58" s="33"/>
      <c r="P58" s="34" t="s">
        <v>31</v>
      </c>
      <c r="Q58" s="35">
        <v>2309</v>
      </c>
      <c r="R58" s="35">
        <f t="shared" si="2"/>
        <v>2379.27</v>
      </c>
      <c r="S58" s="33"/>
      <c r="T58" s="33"/>
      <c r="U58" s="36"/>
    </row>
    <row r="59" ht="18" spans="1:21">
      <c r="A59" s="33"/>
      <c r="B59" s="34" t="s">
        <v>30</v>
      </c>
      <c r="C59" s="35">
        <v>301</v>
      </c>
      <c r="D59" s="35">
        <f t="shared" si="0"/>
        <v>311.03</v>
      </c>
      <c r="E59" s="33"/>
      <c r="F59" s="33"/>
      <c r="G59" s="36"/>
      <c r="H59" s="33"/>
      <c r="I59" s="34" t="s">
        <v>30</v>
      </c>
      <c r="J59" s="35">
        <v>528</v>
      </c>
      <c r="K59" s="35">
        <f t="shared" si="1"/>
        <v>544.84</v>
      </c>
      <c r="L59" s="33"/>
      <c r="M59" s="33"/>
      <c r="N59" s="36"/>
      <c r="O59" s="33"/>
      <c r="P59" s="34" t="s">
        <v>33</v>
      </c>
      <c r="Q59" s="35">
        <v>1154</v>
      </c>
      <c r="R59" s="35">
        <f t="shared" si="2"/>
        <v>1189.62</v>
      </c>
      <c r="S59" s="33"/>
      <c r="T59" s="33"/>
      <c r="U59" s="36"/>
    </row>
    <row r="60" ht="18" spans="1:21">
      <c r="A60" s="33"/>
      <c r="B60" s="34" t="s">
        <v>31</v>
      </c>
      <c r="C60" s="35">
        <v>301</v>
      </c>
      <c r="D60" s="35">
        <f t="shared" si="0"/>
        <v>311.03</v>
      </c>
      <c r="E60" s="33"/>
      <c r="F60" s="33"/>
      <c r="G60" s="36"/>
      <c r="H60" s="33"/>
      <c r="I60" s="34" t="s">
        <v>31</v>
      </c>
      <c r="J60" s="35">
        <v>1057</v>
      </c>
      <c r="K60" s="35">
        <f t="shared" si="1"/>
        <v>1089.71</v>
      </c>
      <c r="L60" s="33"/>
      <c r="M60" s="33"/>
      <c r="N60" s="36"/>
      <c r="O60" s="33"/>
      <c r="P60" s="34" t="s">
        <v>35</v>
      </c>
      <c r="Q60" s="35">
        <v>2309</v>
      </c>
      <c r="R60" s="35">
        <f t="shared" si="2"/>
        <v>2379.27</v>
      </c>
      <c r="S60" s="33"/>
      <c r="T60" s="33"/>
      <c r="U60" s="36"/>
    </row>
    <row r="61" ht="18" spans="1:21">
      <c r="A61" s="33"/>
      <c r="B61" s="34" t="s">
        <v>33</v>
      </c>
      <c r="C61" s="35">
        <v>214</v>
      </c>
      <c r="D61" s="35">
        <f t="shared" si="0"/>
        <v>221.42</v>
      </c>
      <c r="E61" s="33"/>
      <c r="F61" s="33"/>
      <c r="G61" s="36"/>
      <c r="H61" s="33"/>
      <c r="I61" s="34" t="s">
        <v>33</v>
      </c>
      <c r="J61" s="35">
        <v>528</v>
      </c>
      <c r="K61" s="35">
        <f t="shared" si="1"/>
        <v>544.84</v>
      </c>
      <c r="L61" s="33"/>
      <c r="M61" s="33"/>
      <c r="N61" s="36"/>
      <c r="O61" s="33"/>
      <c r="P61" s="34" t="s">
        <v>36</v>
      </c>
      <c r="Q61" s="35">
        <v>1154</v>
      </c>
      <c r="R61" s="35">
        <f t="shared" si="2"/>
        <v>1189.62</v>
      </c>
      <c r="S61" s="33"/>
      <c r="T61" s="33"/>
      <c r="U61" s="36"/>
    </row>
    <row r="62" ht="18" spans="1:21">
      <c r="A62" s="33"/>
      <c r="B62" s="34" t="s">
        <v>35</v>
      </c>
      <c r="C62" s="35">
        <v>428</v>
      </c>
      <c r="D62" s="35">
        <f t="shared" si="0"/>
        <v>441.84</v>
      </c>
      <c r="E62" s="33"/>
      <c r="F62" s="33"/>
      <c r="G62" s="36"/>
      <c r="H62" s="33"/>
      <c r="I62" s="34" t="s">
        <v>35</v>
      </c>
      <c r="J62" s="35">
        <v>1057</v>
      </c>
      <c r="K62" s="35">
        <f t="shared" si="1"/>
        <v>1089.71</v>
      </c>
      <c r="L62" s="33"/>
      <c r="M62" s="33"/>
      <c r="N62" s="36"/>
      <c r="O62" s="33"/>
      <c r="P62" s="34" t="s">
        <v>37</v>
      </c>
      <c r="Q62" s="35">
        <v>1154</v>
      </c>
      <c r="R62" s="35">
        <f t="shared" si="2"/>
        <v>1189.62</v>
      </c>
      <c r="S62" s="33"/>
      <c r="T62" s="33"/>
      <c r="U62" s="36"/>
    </row>
    <row r="63" ht="18" spans="1:21">
      <c r="A63" s="33"/>
      <c r="B63" s="34" t="s">
        <v>36</v>
      </c>
      <c r="C63" s="35">
        <v>214</v>
      </c>
      <c r="D63" s="35">
        <f t="shared" si="0"/>
        <v>221.42</v>
      </c>
      <c r="E63" s="33"/>
      <c r="F63" s="33"/>
      <c r="G63" s="36"/>
      <c r="H63" s="33"/>
      <c r="I63" s="34" t="s">
        <v>36</v>
      </c>
      <c r="J63" s="35">
        <v>528</v>
      </c>
      <c r="K63" s="35">
        <f t="shared" si="1"/>
        <v>544.84</v>
      </c>
      <c r="L63" s="33"/>
      <c r="M63" s="33"/>
      <c r="N63" s="36"/>
      <c r="O63" s="33"/>
      <c r="P63" s="34" t="s">
        <v>38</v>
      </c>
      <c r="Q63" s="35">
        <v>1154</v>
      </c>
      <c r="R63" s="35">
        <f t="shared" si="2"/>
        <v>1189.62</v>
      </c>
      <c r="S63" s="33"/>
      <c r="T63" s="33"/>
      <c r="U63" s="36"/>
    </row>
    <row r="64" ht="18" spans="1:21">
      <c r="A64" s="33"/>
      <c r="B64" s="34" t="s">
        <v>37</v>
      </c>
      <c r="C64" s="35">
        <v>572</v>
      </c>
      <c r="D64" s="35">
        <f t="shared" si="0"/>
        <v>590.16</v>
      </c>
      <c r="E64" s="33"/>
      <c r="F64" s="33"/>
      <c r="G64" s="36"/>
      <c r="H64" s="33"/>
      <c r="I64" s="34" t="s">
        <v>37</v>
      </c>
      <c r="J64" s="35">
        <v>528</v>
      </c>
      <c r="K64" s="35">
        <f t="shared" si="1"/>
        <v>544.84</v>
      </c>
      <c r="L64" s="33"/>
      <c r="M64" s="33"/>
      <c r="N64" s="36"/>
      <c r="O64" s="33"/>
      <c r="P64" s="34" t="s">
        <v>39</v>
      </c>
      <c r="Q64" s="35">
        <v>1154</v>
      </c>
      <c r="R64" s="35">
        <f t="shared" si="2"/>
        <v>1189.62</v>
      </c>
      <c r="S64" s="33"/>
      <c r="T64" s="33"/>
      <c r="U64" s="36"/>
    </row>
    <row r="65" ht="18" spans="1:21">
      <c r="A65" s="33"/>
      <c r="B65" s="34" t="s">
        <v>38</v>
      </c>
      <c r="C65" s="35">
        <v>286</v>
      </c>
      <c r="D65" s="35">
        <f t="shared" si="0"/>
        <v>295.58</v>
      </c>
      <c r="E65" s="33"/>
      <c r="F65" s="33"/>
      <c r="G65" s="36"/>
      <c r="H65" s="33"/>
      <c r="I65" s="34" t="s">
        <v>38</v>
      </c>
      <c r="J65" s="35">
        <v>528</v>
      </c>
      <c r="K65" s="35">
        <f t="shared" si="1"/>
        <v>544.84</v>
      </c>
      <c r="L65" s="33"/>
      <c r="M65" s="33"/>
      <c r="N65" s="36"/>
      <c r="O65" s="33"/>
      <c r="P65" s="34" t="s">
        <v>41</v>
      </c>
      <c r="Q65" s="35">
        <v>1154</v>
      </c>
      <c r="R65" s="35">
        <f t="shared" si="2"/>
        <v>1189.62</v>
      </c>
      <c r="S65" s="33"/>
      <c r="T65" s="33"/>
      <c r="U65" s="36"/>
    </row>
    <row r="66" ht="18" spans="1:21">
      <c r="A66" s="33"/>
      <c r="B66" s="34" t="s">
        <v>40</v>
      </c>
      <c r="C66" s="35">
        <v>343</v>
      </c>
      <c r="D66" s="35">
        <f t="shared" si="0"/>
        <v>354.29</v>
      </c>
      <c r="E66" s="33"/>
      <c r="F66" s="33"/>
      <c r="G66" s="36"/>
      <c r="H66" s="33"/>
      <c r="I66" s="34" t="s">
        <v>39</v>
      </c>
      <c r="J66" s="35">
        <v>528</v>
      </c>
      <c r="K66" s="35">
        <f t="shared" si="1"/>
        <v>544.84</v>
      </c>
      <c r="L66" s="33"/>
      <c r="M66" s="33"/>
      <c r="N66" s="36"/>
      <c r="O66" s="44" t="s">
        <v>62</v>
      </c>
      <c r="P66" s="34" t="s">
        <v>28</v>
      </c>
      <c r="Q66" s="35">
        <v>705</v>
      </c>
      <c r="R66" s="35">
        <f t="shared" si="2"/>
        <v>727.15</v>
      </c>
      <c r="S66" s="44" t="s">
        <v>64</v>
      </c>
      <c r="T66" s="44" t="s">
        <v>68</v>
      </c>
      <c r="U66" s="44">
        <v>1414082</v>
      </c>
    </row>
    <row r="67" ht="18" spans="1:21">
      <c r="A67" s="33"/>
      <c r="B67" s="34" t="s">
        <v>41</v>
      </c>
      <c r="C67" s="35">
        <v>172</v>
      </c>
      <c r="D67" s="35">
        <f t="shared" si="0"/>
        <v>178.16</v>
      </c>
      <c r="E67" s="33"/>
      <c r="F67" s="33"/>
      <c r="G67" s="36"/>
      <c r="H67" s="33"/>
      <c r="I67" s="34" t="s">
        <v>41</v>
      </c>
      <c r="J67" s="35">
        <v>528</v>
      </c>
      <c r="K67" s="35">
        <f t="shared" si="1"/>
        <v>544.84</v>
      </c>
      <c r="L67" s="33"/>
      <c r="M67" s="33"/>
      <c r="N67" s="36"/>
      <c r="O67" s="45"/>
      <c r="P67" s="34" t="s">
        <v>30</v>
      </c>
      <c r="Q67" s="35">
        <v>705</v>
      </c>
      <c r="R67" s="35">
        <f t="shared" si="2"/>
        <v>727.15</v>
      </c>
      <c r="S67" s="45"/>
      <c r="T67" s="45"/>
      <c r="U67" s="45"/>
    </row>
    <row r="68" ht="18" spans="1:21">
      <c r="A68" s="33" t="s">
        <v>59</v>
      </c>
      <c r="B68" s="34" t="s">
        <v>28</v>
      </c>
      <c r="C68" s="35">
        <v>716</v>
      </c>
      <c r="D68" s="35">
        <f t="shared" si="0"/>
        <v>738.48</v>
      </c>
      <c r="E68" s="33" t="s">
        <v>64</v>
      </c>
      <c r="F68" s="33" t="s">
        <v>65</v>
      </c>
      <c r="G68" s="36">
        <v>1414088</v>
      </c>
      <c r="H68" s="44" t="s">
        <v>61</v>
      </c>
      <c r="I68" s="34" t="s">
        <v>28</v>
      </c>
      <c r="J68" s="35">
        <v>521</v>
      </c>
      <c r="K68" s="35">
        <f t="shared" si="1"/>
        <v>537.63</v>
      </c>
      <c r="L68" s="44" t="s">
        <v>64</v>
      </c>
      <c r="M68" s="44" t="s">
        <v>68</v>
      </c>
      <c r="N68" s="44">
        <v>1414330</v>
      </c>
      <c r="O68" s="45"/>
      <c r="P68" s="34" t="s">
        <v>31</v>
      </c>
      <c r="Q68" s="35">
        <v>1410</v>
      </c>
      <c r="R68" s="35">
        <f t="shared" si="2"/>
        <v>1453.3</v>
      </c>
      <c r="S68" s="45"/>
      <c r="T68" s="45"/>
      <c r="U68" s="45"/>
    </row>
    <row r="69" ht="18" spans="1:21">
      <c r="A69" s="33"/>
      <c r="B69" s="34" t="s">
        <v>30</v>
      </c>
      <c r="C69" s="35">
        <v>716</v>
      </c>
      <c r="D69" s="35">
        <f t="shared" si="0"/>
        <v>738.48</v>
      </c>
      <c r="E69" s="33"/>
      <c r="F69" s="33"/>
      <c r="G69" s="36"/>
      <c r="H69" s="45"/>
      <c r="I69" s="34" t="s">
        <v>30</v>
      </c>
      <c r="J69" s="35">
        <v>521</v>
      </c>
      <c r="K69" s="35">
        <f t="shared" si="1"/>
        <v>537.63</v>
      </c>
      <c r="L69" s="45"/>
      <c r="M69" s="45"/>
      <c r="N69" s="45"/>
      <c r="O69" s="45"/>
      <c r="P69" s="34" t="s">
        <v>33</v>
      </c>
      <c r="Q69" s="35">
        <v>641</v>
      </c>
      <c r="R69" s="35">
        <f t="shared" si="2"/>
        <v>661.23</v>
      </c>
      <c r="S69" s="45"/>
      <c r="T69" s="45"/>
      <c r="U69" s="45"/>
    </row>
    <row r="70" ht="18" spans="1:21">
      <c r="A70" s="33"/>
      <c r="B70" s="34" t="s">
        <v>31</v>
      </c>
      <c r="C70" s="35">
        <v>1431</v>
      </c>
      <c r="D70" s="35">
        <f t="shared" si="0"/>
        <v>1474.93</v>
      </c>
      <c r="E70" s="33"/>
      <c r="F70" s="33"/>
      <c r="G70" s="36"/>
      <c r="H70" s="45"/>
      <c r="I70" s="34" t="s">
        <v>31</v>
      </c>
      <c r="J70" s="35">
        <v>1042</v>
      </c>
      <c r="K70" s="35">
        <f t="shared" si="1"/>
        <v>1074.26</v>
      </c>
      <c r="L70" s="45"/>
      <c r="M70" s="45"/>
      <c r="N70" s="45"/>
      <c r="O70" s="45"/>
      <c r="P70" s="34" t="s">
        <v>35</v>
      </c>
      <c r="Q70" s="35">
        <v>1281</v>
      </c>
      <c r="R70" s="35">
        <f t="shared" si="2"/>
        <v>1320.43</v>
      </c>
      <c r="S70" s="45"/>
      <c r="T70" s="45"/>
      <c r="U70" s="45"/>
    </row>
    <row r="71" ht="18" spans="1:21">
      <c r="A71" s="33"/>
      <c r="B71" s="34" t="s">
        <v>33</v>
      </c>
      <c r="C71" s="35">
        <v>716</v>
      </c>
      <c r="D71" s="35">
        <f t="shared" si="0"/>
        <v>738.48</v>
      </c>
      <c r="E71" s="33"/>
      <c r="F71" s="33"/>
      <c r="G71" s="36"/>
      <c r="H71" s="45"/>
      <c r="I71" s="34" t="s">
        <v>33</v>
      </c>
      <c r="J71" s="35">
        <v>473</v>
      </c>
      <c r="K71" s="35">
        <f t="shared" si="1"/>
        <v>488.19</v>
      </c>
      <c r="L71" s="45"/>
      <c r="M71" s="45"/>
      <c r="N71" s="45"/>
      <c r="O71" s="45"/>
      <c r="P71" s="34" t="s">
        <v>36</v>
      </c>
      <c r="Q71" s="35">
        <v>641</v>
      </c>
      <c r="R71" s="35">
        <f t="shared" si="2"/>
        <v>661.23</v>
      </c>
      <c r="S71" s="45"/>
      <c r="T71" s="45"/>
      <c r="U71" s="45"/>
    </row>
    <row r="72" ht="18" spans="1:21">
      <c r="A72" s="33"/>
      <c r="B72" s="34" t="s">
        <v>35</v>
      </c>
      <c r="C72" s="35">
        <v>1431</v>
      </c>
      <c r="D72" s="35">
        <f t="shared" si="0"/>
        <v>1474.93</v>
      </c>
      <c r="E72" s="33"/>
      <c r="F72" s="33"/>
      <c r="G72" s="36"/>
      <c r="H72" s="45"/>
      <c r="I72" s="34" t="s">
        <v>35</v>
      </c>
      <c r="J72" s="35">
        <v>946</v>
      </c>
      <c r="K72" s="35">
        <f t="shared" si="1"/>
        <v>975.38</v>
      </c>
      <c r="L72" s="45"/>
      <c r="M72" s="45"/>
      <c r="N72" s="45"/>
      <c r="O72" s="45"/>
      <c r="P72" s="34" t="s">
        <v>37</v>
      </c>
      <c r="Q72" s="35">
        <v>911</v>
      </c>
      <c r="R72" s="35">
        <f t="shared" si="2"/>
        <v>939.33</v>
      </c>
      <c r="S72" s="45"/>
      <c r="T72" s="45"/>
      <c r="U72" s="45"/>
    </row>
    <row r="73" ht="18" spans="1:21">
      <c r="A73" s="33"/>
      <c r="B73" s="34" t="s">
        <v>36</v>
      </c>
      <c r="C73" s="35">
        <v>716</v>
      </c>
      <c r="D73" s="35">
        <f t="shared" si="0"/>
        <v>738.48</v>
      </c>
      <c r="E73" s="33"/>
      <c r="F73" s="33"/>
      <c r="G73" s="36"/>
      <c r="H73" s="45"/>
      <c r="I73" s="34" t="s">
        <v>36</v>
      </c>
      <c r="J73" s="35">
        <v>473</v>
      </c>
      <c r="K73" s="35">
        <f t="shared" si="1"/>
        <v>488.19</v>
      </c>
      <c r="L73" s="45"/>
      <c r="M73" s="45"/>
      <c r="N73" s="45"/>
      <c r="O73" s="45"/>
      <c r="P73" s="34" t="s">
        <v>38</v>
      </c>
      <c r="Q73" s="35">
        <v>695</v>
      </c>
      <c r="R73" s="35">
        <f t="shared" si="2"/>
        <v>716.85</v>
      </c>
      <c r="S73" s="45"/>
      <c r="T73" s="45"/>
      <c r="U73" s="45"/>
    </row>
    <row r="74" ht="18" spans="1:21">
      <c r="A74" s="33"/>
      <c r="B74" s="34" t="s">
        <v>37</v>
      </c>
      <c r="C74" s="35">
        <v>716</v>
      </c>
      <c r="D74" s="35">
        <f t="shared" si="0"/>
        <v>738.48</v>
      </c>
      <c r="E74" s="33"/>
      <c r="F74" s="33"/>
      <c r="G74" s="36"/>
      <c r="H74" s="45"/>
      <c r="I74" s="34" t="s">
        <v>37</v>
      </c>
      <c r="J74" s="35">
        <v>672</v>
      </c>
      <c r="K74" s="35">
        <f t="shared" si="1"/>
        <v>693.16</v>
      </c>
      <c r="L74" s="45"/>
      <c r="M74" s="45"/>
      <c r="N74" s="45"/>
      <c r="O74" s="45"/>
      <c r="P74" s="34" t="s">
        <v>39</v>
      </c>
      <c r="Q74" s="35">
        <v>478</v>
      </c>
      <c r="R74" s="35">
        <f t="shared" si="2"/>
        <v>493.34</v>
      </c>
      <c r="S74" s="45"/>
      <c r="T74" s="45"/>
      <c r="U74" s="45"/>
    </row>
    <row r="75" ht="18" spans="1:21">
      <c r="A75" s="33"/>
      <c r="B75" s="34" t="s">
        <v>38</v>
      </c>
      <c r="C75" s="35">
        <v>716</v>
      </c>
      <c r="D75" s="35">
        <f t="shared" si="0"/>
        <v>738.48</v>
      </c>
      <c r="E75" s="33"/>
      <c r="F75" s="33"/>
      <c r="G75" s="36"/>
      <c r="H75" s="45"/>
      <c r="I75" s="34" t="s">
        <v>38</v>
      </c>
      <c r="J75" s="35">
        <v>513</v>
      </c>
      <c r="K75" s="35">
        <f t="shared" si="1"/>
        <v>529.39</v>
      </c>
      <c r="L75" s="45"/>
      <c r="M75" s="45"/>
      <c r="N75" s="45"/>
      <c r="O75" s="45"/>
      <c r="P75" s="34" t="s">
        <v>40</v>
      </c>
      <c r="Q75" s="35">
        <v>260</v>
      </c>
      <c r="R75" s="35">
        <f t="shared" si="2"/>
        <v>268.8</v>
      </c>
      <c r="S75" s="45"/>
      <c r="T75" s="45"/>
      <c r="U75" s="45"/>
    </row>
    <row r="76" ht="18" spans="1:21">
      <c r="A76" s="33"/>
      <c r="B76" s="34" t="s">
        <v>39</v>
      </c>
      <c r="C76" s="35">
        <v>716</v>
      </c>
      <c r="D76" s="35">
        <f t="shared" si="0"/>
        <v>738.48</v>
      </c>
      <c r="E76" s="33"/>
      <c r="F76" s="33"/>
      <c r="G76" s="36"/>
      <c r="H76" s="45"/>
      <c r="I76" s="34" t="s">
        <v>39</v>
      </c>
      <c r="J76" s="35">
        <v>354</v>
      </c>
      <c r="K76" s="35">
        <f t="shared" si="1"/>
        <v>365.62</v>
      </c>
      <c r="L76" s="45"/>
      <c r="M76" s="45"/>
      <c r="N76" s="45"/>
      <c r="O76" s="53"/>
      <c r="P76" s="34" t="s">
        <v>41</v>
      </c>
      <c r="Q76" s="35">
        <v>608</v>
      </c>
      <c r="R76" s="35">
        <f t="shared" si="2"/>
        <v>627.24</v>
      </c>
      <c r="S76" s="53"/>
      <c r="T76" s="53"/>
      <c r="U76" s="53"/>
    </row>
    <row r="77" ht="18" spans="1:21">
      <c r="A77" s="33"/>
      <c r="B77" s="34" t="s">
        <v>41</v>
      </c>
      <c r="C77" s="35">
        <v>716</v>
      </c>
      <c r="D77" s="35">
        <f t="shared" si="0"/>
        <v>738.48</v>
      </c>
      <c r="E77" s="33"/>
      <c r="F77" s="33"/>
      <c r="G77" s="36"/>
      <c r="H77" s="45"/>
      <c r="I77" s="34" t="s">
        <v>40</v>
      </c>
      <c r="J77" s="35">
        <v>191</v>
      </c>
      <c r="K77" s="35">
        <f t="shared" si="1"/>
        <v>197.73</v>
      </c>
      <c r="L77" s="45"/>
      <c r="M77" s="45"/>
      <c r="N77" s="45"/>
      <c r="O77" s="47" t="s">
        <v>53</v>
      </c>
      <c r="P77" s="48"/>
      <c r="Q77" s="49">
        <f>SUM(Q37:Q76)</f>
        <v>23174</v>
      </c>
      <c r="R77" s="50">
        <f>SUM(R37:R76)</f>
        <v>23909.22</v>
      </c>
      <c r="S77" s="51"/>
      <c r="T77" s="51"/>
      <c r="U77" s="52"/>
    </row>
    <row r="78" ht="18" spans="1:21">
      <c r="A78" s="47" t="s">
        <v>53</v>
      </c>
      <c r="B78" s="48"/>
      <c r="C78" s="49">
        <f>SUM(C37:C77)</f>
        <v>12403</v>
      </c>
      <c r="D78" s="50">
        <f>SUM(D37:D77)</f>
        <v>12816.09</v>
      </c>
      <c r="E78" s="51"/>
      <c r="F78" s="51"/>
      <c r="G78" s="52"/>
      <c r="H78" s="53"/>
      <c r="I78" s="34" t="s">
        <v>41</v>
      </c>
      <c r="J78" s="35">
        <v>449</v>
      </c>
      <c r="K78" s="35">
        <f t="shared" si="1"/>
        <v>463.47</v>
      </c>
      <c r="L78" s="53"/>
      <c r="M78" s="53"/>
      <c r="N78" s="53"/>
      <c r="O78" s="33" t="s">
        <v>62</v>
      </c>
      <c r="P78" s="34" t="s">
        <v>28</v>
      </c>
      <c r="Q78" s="35">
        <v>344</v>
      </c>
      <c r="R78" s="35">
        <f t="shared" ref="R78:R87" si="3">Q78*1.03+1</f>
        <v>355.32</v>
      </c>
      <c r="S78" s="33" t="s">
        <v>64</v>
      </c>
      <c r="T78" s="33" t="s">
        <v>67</v>
      </c>
      <c r="U78" s="36">
        <v>1414087</v>
      </c>
    </row>
    <row r="79" ht="18" spans="8:21">
      <c r="H79" s="47" t="s">
        <v>53</v>
      </c>
      <c r="I79" s="48"/>
      <c r="J79" s="49">
        <f>SUM(J37:J78)</f>
        <v>13058</v>
      </c>
      <c r="K79" s="50">
        <f>SUM(K37:K78)</f>
        <v>13491.74</v>
      </c>
      <c r="L79" s="51"/>
      <c r="M79" s="51"/>
      <c r="N79" s="52"/>
      <c r="O79" s="33"/>
      <c r="P79" s="34" t="s">
        <v>30</v>
      </c>
      <c r="Q79" s="35">
        <v>344</v>
      </c>
      <c r="R79" s="35">
        <f t="shared" si="3"/>
        <v>355.32</v>
      </c>
      <c r="S79" s="33"/>
      <c r="T79" s="33"/>
      <c r="U79" s="36"/>
    </row>
    <row r="80" ht="18" spans="1:21">
      <c r="A80" s="30" t="s">
        <v>54</v>
      </c>
      <c r="B80" s="30" t="s">
        <v>55</v>
      </c>
      <c r="C80" s="30" t="s">
        <v>18</v>
      </c>
      <c r="D80" s="31" t="s">
        <v>56</v>
      </c>
      <c r="E80" s="30"/>
      <c r="F80" s="30" t="s">
        <v>57</v>
      </c>
      <c r="G80" s="32" t="s">
        <v>58</v>
      </c>
      <c r="O80" s="33"/>
      <c r="P80" s="34" t="s">
        <v>31</v>
      </c>
      <c r="Q80" s="35">
        <v>688</v>
      </c>
      <c r="R80" s="35">
        <f t="shared" si="3"/>
        <v>709.64</v>
      </c>
      <c r="S80" s="33"/>
      <c r="T80" s="33"/>
      <c r="U80" s="36"/>
    </row>
    <row r="81" ht="18" spans="1:21">
      <c r="A81" s="33" t="s">
        <v>69</v>
      </c>
      <c r="B81" s="34" t="s">
        <v>30</v>
      </c>
      <c r="C81" s="35">
        <v>20</v>
      </c>
      <c r="D81" s="35">
        <f t="shared" ref="D81:D111" si="4">C81*1.03+1</f>
        <v>21.6</v>
      </c>
      <c r="E81" s="33" t="s">
        <v>60</v>
      </c>
      <c r="F81" s="33" t="s">
        <v>60</v>
      </c>
      <c r="G81" s="36">
        <v>1414084</v>
      </c>
      <c r="O81" s="33"/>
      <c r="P81" s="34" t="s">
        <v>33</v>
      </c>
      <c r="Q81" s="35">
        <v>245</v>
      </c>
      <c r="R81" s="35">
        <f t="shared" si="3"/>
        <v>253.35</v>
      </c>
      <c r="S81" s="33"/>
      <c r="T81" s="33"/>
      <c r="U81" s="36"/>
    </row>
    <row r="82" ht="18" spans="1:21">
      <c r="A82" s="33"/>
      <c r="B82" s="34" t="s">
        <v>31</v>
      </c>
      <c r="C82" s="35">
        <v>20</v>
      </c>
      <c r="D82" s="35">
        <f t="shared" si="4"/>
        <v>21.6</v>
      </c>
      <c r="E82" s="33"/>
      <c r="F82" s="33"/>
      <c r="G82" s="36"/>
      <c r="O82" s="33"/>
      <c r="P82" s="34" t="s">
        <v>35</v>
      </c>
      <c r="Q82" s="35">
        <v>491</v>
      </c>
      <c r="R82" s="35">
        <f t="shared" si="3"/>
        <v>506.73</v>
      </c>
      <c r="S82" s="33"/>
      <c r="T82" s="33"/>
      <c r="U82" s="36"/>
    </row>
    <row r="83" ht="18" spans="1:21">
      <c r="A83" s="33"/>
      <c r="B83" s="34" t="s">
        <v>33</v>
      </c>
      <c r="C83" s="35">
        <v>20</v>
      </c>
      <c r="D83" s="35">
        <f t="shared" si="4"/>
        <v>21.6</v>
      </c>
      <c r="E83" s="33"/>
      <c r="F83" s="33"/>
      <c r="G83" s="36"/>
      <c r="O83" s="33"/>
      <c r="P83" s="34" t="s">
        <v>36</v>
      </c>
      <c r="Q83" s="35">
        <v>245</v>
      </c>
      <c r="R83" s="35">
        <f t="shared" si="3"/>
        <v>253.35</v>
      </c>
      <c r="S83" s="33"/>
      <c r="T83" s="33"/>
      <c r="U83" s="36"/>
    </row>
    <row r="84" ht="18" spans="1:21">
      <c r="A84" s="33"/>
      <c r="B84" s="34" t="s">
        <v>35</v>
      </c>
      <c r="C84" s="35">
        <v>20</v>
      </c>
      <c r="D84" s="35">
        <f t="shared" si="4"/>
        <v>21.6</v>
      </c>
      <c r="E84" s="33"/>
      <c r="F84" s="33"/>
      <c r="G84" s="36"/>
      <c r="O84" s="33"/>
      <c r="P84" s="34" t="s">
        <v>37</v>
      </c>
      <c r="Q84" s="35">
        <v>655</v>
      </c>
      <c r="R84" s="35">
        <f t="shared" si="3"/>
        <v>675.65</v>
      </c>
      <c r="S84" s="33"/>
      <c r="T84" s="33"/>
      <c r="U84" s="36"/>
    </row>
    <row r="85" ht="18" spans="1:21">
      <c r="A85" s="33"/>
      <c r="B85" s="34" t="s">
        <v>36</v>
      </c>
      <c r="C85" s="35">
        <v>20</v>
      </c>
      <c r="D85" s="35">
        <f t="shared" si="4"/>
        <v>21.6</v>
      </c>
      <c r="E85" s="33"/>
      <c r="F85" s="33"/>
      <c r="G85" s="36"/>
      <c r="O85" s="33"/>
      <c r="P85" s="34" t="s">
        <v>38</v>
      </c>
      <c r="Q85" s="35">
        <v>328</v>
      </c>
      <c r="R85" s="35">
        <f t="shared" si="3"/>
        <v>338.84</v>
      </c>
      <c r="S85" s="33"/>
      <c r="T85" s="33"/>
      <c r="U85" s="36"/>
    </row>
    <row r="86" ht="18" spans="1:21">
      <c r="A86" s="33"/>
      <c r="B86" s="34" t="s">
        <v>37</v>
      </c>
      <c r="C86" s="35">
        <v>40</v>
      </c>
      <c r="D86" s="35">
        <f t="shared" si="4"/>
        <v>42.2</v>
      </c>
      <c r="E86" s="33"/>
      <c r="F86" s="33"/>
      <c r="G86" s="36"/>
      <c r="O86" s="33"/>
      <c r="P86" s="34" t="s">
        <v>40</v>
      </c>
      <c r="Q86" s="35">
        <v>393</v>
      </c>
      <c r="R86" s="35">
        <f t="shared" si="3"/>
        <v>405.79</v>
      </c>
      <c r="S86" s="33"/>
      <c r="T86" s="33"/>
      <c r="U86" s="36"/>
    </row>
    <row r="87" ht="18" spans="1:21">
      <c r="A87" s="33"/>
      <c r="B87" s="34" t="s">
        <v>38</v>
      </c>
      <c r="C87" s="35">
        <v>20</v>
      </c>
      <c r="D87" s="35">
        <f t="shared" si="4"/>
        <v>21.6</v>
      </c>
      <c r="E87" s="33"/>
      <c r="F87" s="33"/>
      <c r="G87" s="36"/>
      <c r="O87" s="33"/>
      <c r="P87" s="34" t="s">
        <v>41</v>
      </c>
      <c r="Q87" s="35">
        <v>197</v>
      </c>
      <c r="R87" s="35">
        <f t="shared" si="3"/>
        <v>203.91</v>
      </c>
      <c r="S87" s="33"/>
      <c r="T87" s="33"/>
      <c r="U87" s="36"/>
    </row>
    <row r="88" ht="18" spans="1:18">
      <c r="A88" s="33"/>
      <c r="B88" s="34" t="s">
        <v>39</v>
      </c>
      <c r="C88" s="35">
        <v>20</v>
      </c>
      <c r="D88" s="35">
        <f t="shared" si="4"/>
        <v>21.6</v>
      </c>
      <c r="E88" s="33"/>
      <c r="F88" s="33"/>
      <c r="G88" s="36"/>
      <c r="R88">
        <f>SUM(R78:R87)</f>
        <v>4057.9</v>
      </c>
    </row>
    <row r="89" ht="18" spans="1:14">
      <c r="A89" s="33"/>
      <c r="B89" s="34" t="s">
        <v>40</v>
      </c>
      <c r="C89" s="35">
        <v>20</v>
      </c>
      <c r="D89" s="35">
        <f t="shared" si="4"/>
        <v>21.6</v>
      </c>
      <c r="E89" s="33"/>
      <c r="F89" s="33"/>
      <c r="G89" s="36"/>
      <c r="H89" s="30" t="s">
        <v>54</v>
      </c>
      <c r="I89" s="30" t="s">
        <v>55</v>
      </c>
      <c r="J89" s="30" t="s">
        <v>18</v>
      </c>
      <c r="K89" s="31" t="s">
        <v>56</v>
      </c>
      <c r="L89" s="30"/>
      <c r="M89" s="30" t="s">
        <v>57</v>
      </c>
      <c r="N89" s="32" t="s">
        <v>58</v>
      </c>
    </row>
    <row r="90" ht="18" spans="1:14">
      <c r="A90" s="33"/>
      <c r="B90" s="34" t="s">
        <v>41</v>
      </c>
      <c r="C90" s="35">
        <v>20</v>
      </c>
      <c r="D90" s="35">
        <f t="shared" si="4"/>
        <v>21.6</v>
      </c>
      <c r="E90" s="33"/>
      <c r="F90" s="33"/>
      <c r="G90" s="36"/>
      <c r="H90" s="33" t="s">
        <v>70</v>
      </c>
      <c r="I90" s="34" t="s">
        <v>30</v>
      </c>
      <c r="J90" s="35">
        <v>23</v>
      </c>
      <c r="K90" s="35">
        <f t="shared" ref="K90:K131" si="5">J90*1.03+1</f>
        <v>24.69</v>
      </c>
      <c r="L90" s="33" t="s">
        <v>60</v>
      </c>
      <c r="M90" s="33" t="s">
        <v>60</v>
      </c>
      <c r="N90" s="36">
        <v>1414085</v>
      </c>
    </row>
    <row r="91" ht="18" spans="1:14">
      <c r="A91" s="33"/>
      <c r="B91" s="34" t="s">
        <v>42</v>
      </c>
      <c r="C91" s="35">
        <v>20</v>
      </c>
      <c r="D91" s="35">
        <f t="shared" si="4"/>
        <v>21.6</v>
      </c>
      <c r="E91" s="33"/>
      <c r="F91" s="33"/>
      <c r="G91" s="36"/>
      <c r="H91" s="33"/>
      <c r="I91" s="34" t="s">
        <v>31</v>
      </c>
      <c r="J91" s="35">
        <v>23</v>
      </c>
      <c r="K91" s="35">
        <f t="shared" si="5"/>
        <v>24.69</v>
      </c>
      <c r="L91" s="33"/>
      <c r="M91" s="33"/>
      <c r="N91" s="36"/>
    </row>
    <row r="92" ht="18" spans="1:14">
      <c r="A92" s="33" t="s">
        <v>69</v>
      </c>
      <c r="B92" s="34" t="s">
        <v>28</v>
      </c>
      <c r="C92" s="35">
        <v>37</v>
      </c>
      <c r="D92" s="35">
        <f t="shared" si="4"/>
        <v>39.11</v>
      </c>
      <c r="E92" s="33" t="s">
        <v>63</v>
      </c>
      <c r="F92" s="33" t="s">
        <v>63</v>
      </c>
      <c r="G92" s="36">
        <v>1414090</v>
      </c>
      <c r="H92" s="33"/>
      <c r="I92" s="34" t="s">
        <v>33</v>
      </c>
      <c r="J92" s="35">
        <v>23</v>
      </c>
      <c r="K92" s="35">
        <f t="shared" si="5"/>
        <v>24.69</v>
      </c>
      <c r="L92" s="33"/>
      <c r="M92" s="33"/>
      <c r="N92" s="36"/>
    </row>
    <row r="93" ht="18" spans="1:14">
      <c r="A93" s="33"/>
      <c r="B93" s="34" t="s">
        <v>30</v>
      </c>
      <c r="C93" s="35">
        <v>33</v>
      </c>
      <c r="D93" s="35">
        <f t="shared" si="4"/>
        <v>34.99</v>
      </c>
      <c r="E93" s="33"/>
      <c r="F93" s="33"/>
      <c r="G93" s="36"/>
      <c r="H93" s="33"/>
      <c r="I93" s="34" t="s">
        <v>35</v>
      </c>
      <c r="J93" s="35">
        <v>23</v>
      </c>
      <c r="K93" s="35">
        <f t="shared" si="5"/>
        <v>24.69</v>
      </c>
      <c r="L93" s="33"/>
      <c r="M93" s="33"/>
      <c r="N93" s="36"/>
    </row>
    <row r="94" ht="18" spans="1:14">
      <c r="A94" s="33"/>
      <c r="B94" s="34" t="s">
        <v>31</v>
      </c>
      <c r="C94" s="35">
        <v>52</v>
      </c>
      <c r="D94" s="35">
        <f t="shared" si="4"/>
        <v>54.56</v>
      </c>
      <c r="E94" s="33"/>
      <c r="F94" s="33"/>
      <c r="G94" s="36"/>
      <c r="H94" s="33"/>
      <c r="I94" s="34" t="s">
        <v>36</v>
      </c>
      <c r="J94" s="35">
        <v>23</v>
      </c>
      <c r="K94" s="35">
        <f t="shared" si="5"/>
        <v>24.69</v>
      </c>
      <c r="L94" s="33"/>
      <c r="M94" s="33"/>
      <c r="N94" s="36"/>
    </row>
    <row r="95" ht="18" spans="1:14">
      <c r="A95" s="33"/>
      <c r="B95" s="34" t="s">
        <v>33</v>
      </c>
      <c r="C95" s="35">
        <v>29</v>
      </c>
      <c r="D95" s="35">
        <f t="shared" si="4"/>
        <v>30.87</v>
      </c>
      <c r="E95" s="33"/>
      <c r="F95" s="33"/>
      <c r="G95" s="36"/>
      <c r="H95" s="33"/>
      <c r="I95" s="34" t="s">
        <v>37</v>
      </c>
      <c r="J95" s="35">
        <v>46</v>
      </c>
      <c r="K95" s="35">
        <f t="shared" si="5"/>
        <v>48.38</v>
      </c>
      <c r="L95" s="33"/>
      <c r="M95" s="33"/>
      <c r="N95" s="36"/>
    </row>
    <row r="96" ht="18" spans="1:14">
      <c r="A96" s="33"/>
      <c r="B96" s="34" t="s">
        <v>35</v>
      </c>
      <c r="C96" s="35">
        <v>50</v>
      </c>
      <c r="D96" s="35">
        <f t="shared" si="4"/>
        <v>52.5</v>
      </c>
      <c r="E96" s="33"/>
      <c r="F96" s="33"/>
      <c r="G96" s="36"/>
      <c r="H96" s="33"/>
      <c r="I96" s="34" t="s">
        <v>38</v>
      </c>
      <c r="J96" s="35">
        <v>23</v>
      </c>
      <c r="K96" s="35">
        <f t="shared" si="5"/>
        <v>24.69</v>
      </c>
      <c r="L96" s="33"/>
      <c r="M96" s="33"/>
      <c r="N96" s="36"/>
    </row>
    <row r="97" ht="18" spans="1:14">
      <c r="A97" s="33"/>
      <c r="B97" s="34" t="s">
        <v>36</v>
      </c>
      <c r="C97" s="35">
        <v>17</v>
      </c>
      <c r="D97" s="35">
        <f t="shared" si="4"/>
        <v>18.51</v>
      </c>
      <c r="E97" s="33"/>
      <c r="F97" s="33"/>
      <c r="G97" s="36"/>
      <c r="H97" s="33"/>
      <c r="I97" s="34" t="s">
        <v>39</v>
      </c>
      <c r="J97" s="35">
        <v>23</v>
      </c>
      <c r="K97" s="35">
        <f t="shared" si="5"/>
        <v>24.69</v>
      </c>
      <c r="L97" s="33"/>
      <c r="M97" s="33"/>
      <c r="N97" s="36"/>
    </row>
    <row r="98" ht="18" spans="1:14">
      <c r="A98" s="33"/>
      <c r="B98" s="34" t="s">
        <v>37</v>
      </c>
      <c r="C98" s="35">
        <v>50</v>
      </c>
      <c r="D98" s="35">
        <f t="shared" si="4"/>
        <v>52.5</v>
      </c>
      <c r="E98" s="33"/>
      <c r="F98" s="33"/>
      <c r="G98" s="36"/>
      <c r="H98" s="33"/>
      <c r="I98" s="34" t="s">
        <v>40</v>
      </c>
      <c r="J98" s="35">
        <v>23</v>
      </c>
      <c r="K98" s="35">
        <f t="shared" si="5"/>
        <v>24.69</v>
      </c>
      <c r="L98" s="33"/>
      <c r="M98" s="33"/>
      <c r="N98" s="36"/>
    </row>
    <row r="99" ht="18" spans="1:14">
      <c r="A99" s="33"/>
      <c r="B99" s="34" t="s">
        <v>38</v>
      </c>
      <c r="C99" s="35">
        <v>21</v>
      </c>
      <c r="D99" s="35">
        <f t="shared" si="4"/>
        <v>22.63</v>
      </c>
      <c r="E99" s="33"/>
      <c r="F99" s="33"/>
      <c r="G99" s="36"/>
      <c r="H99" s="33"/>
      <c r="I99" s="34" t="s">
        <v>41</v>
      </c>
      <c r="J99" s="35">
        <v>23</v>
      </c>
      <c r="K99" s="35">
        <f t="shared" si="5"/>
        <v>24.69</v>
      </c>
      <c r="L99" s="33"/>
      <c r="M99" s="33"/>
      <c r="N99" s="36"/>
    </row>
    <row r="100" ht="18" spans="1:14">
      <c r="A100" s="33"/>
      <c r="B100" s="34" t="s">
        <v>40</v>
      </c>
      <c r="C100" s="35">
        <v>46</v>
      </c>
      <c r="D100" s="35">
        <f t="shared" si="4"/>
        <v>48.38</v>
      </c>
      <c r="E100" s="33"/>
      <c r="F100" s="33"/>
      <c r="G100" s="36"/>
      <c r="H100" s="33"/>
      <c r="I100" s="34" t="s">
        <v>43</v>
      </c>
      <c r="J100" s="35">
        <v>23</v>
      </c>
      <c r="K100" s="35">
        <f t="shared" si="5"/>
        <v>24.69</v>
      </c>
      <c r="L100" s="33"/>
      <c r="M100" s="33"/>
      <c r="N100" s="36"/>
    </row>
    <row r="101" ht="18" spans="1:14">
      <c r="A101" s="33"/>
      <c r="B101" s="34" t="s">
        <v>41</v>
      </c>
      <c r="C101" s="35">
        <v>27</v>
      </c>
      <c r="D101" s="35">
        <f t="shared" si="4"/>
        <v>28.81</v>
      </c>
      <c r="E101" s="33"/>
      <c r="F101" s="33"/>
      <c r="G101" s="36"/>
      <c r="H101" s="33" t="s">
        <v>70</v>
      </c>
      <c r="I101" s="34" t="s">
        <v>28</v>
      </c>
      <c r="J101" s="35">
        <v>37</v>
      </c>
      <c r="K101" s="35">
        <f t="shared" si="5"/>
        <v>39.11</v>
      </c>
      <c r="L101" s="33" t="s">
        <v>63</v>
      </c>
      <c r="M101" s="33" t="s">
        <v>63</v>
      </c>
      <c r="N101" s="36">
        <v>1414086</v>
      </c>
    </row>
    <row r="102" ht="18" spans="1:14">
      <c r="A102" s="33" t="s">
        <v>69</v>
      </c>
      <c r="B102" s="34" t="s">
        <v>28</v>
      </c>
      <c r="C102" s="35">
        <v>459</v>
      </c>
      <c r="D102" s="35">
        <f t="shared" si="4"/>
        <v>473.77</v>
      </c>
      <c r="E102" s="33" t="s">
        <v>64</v>
      </c>
      <c r="F102" s="33" t="s">
        <v>65</v>
      </c>
      <c r="G102" s="36">
        <v>1414088</v>
      </c>
      <c r="H102" s="33"/>
      <c r="I102" s="34" t="s">
        <v>30</v>
      </c>
      <c r="J102" s="35">
        <v>29</v>
      </c>
      <c r="K102" s="35">
        <f t="shared" si="5"/>
        <v>30.87</v>
      </c>
      <c r="L102" s="33"/>
      <c r="M102" s="33"/>
      <c r="N102" s="36"/>
    </row>
    <row r="103" ht="18" spans="1:14">
      <c r="A103" s="33"/>
      <c r="B103" s="34" t="s">
        <v>30</v>
      </c>
      <c r="C103" s="35">
        <v>459</v>
      </c>
      <c r="D103" s="35">
        <f t="shared" si="4"/>
        <v>473.77</v>
      </c>
      <c r="E103" s="33"/>
      <c r="F103" s="33"/>
      <c r="G103" s="36"/>
      <c r="H103" s="33"/>
      <c r="I103" s="34" t="s">
        <v>31</v>
      </c>
      <c r="J103" s="35">
        <v>56</v>
      </c>
      <c r="K103" s="35">
        <f t="shared" si="5"/>
        <v>58.68</v>
      </c>
      <c r="L103" s="33"/>
      <c r="M103" s="33"/>
      <c r="N103" s="36"/>
    </row>
    <row r="104" ht="18" spans="1:14">
      <c r="A104" s="33"/>
      <c r="B104" s="34" t="s">
        <v>31</v>
      </c>
      <c r="C104" s="35">
        <v>917</v>
      </c>
      <c r="D104" s="35">
        <f t="shared" si="4"/>
        <v>945.51</v>
      </c>
      <c r="E104" s="33"/>
      <c r="F104" s="33"/>
      <c r="G104" s="36"/>
      <c r="H104" s="33"/>
      <c r="I104" s="34" t="s">
        <v>33</v>
      </c>
      <c r="J104" s="35">
        <v>25</v>
      </c>
      <c r="K104" s="35">
        <f t="shared" si="5"/>
        <v>26.75</v>
      </c>
      <c r="L104" s="33"/>
      <c r="M104" s="33"/>
      <c r="N104" s="36"/>
    </row>
    <row r="105" ht="18" spans="1:14">
      <c r="A105" s="33"/>
      <c r="B105" s="34" t="s">
        <v>33</v>
      </c>
      <c r="C105" s="35">
        <v>459</v>
      </c>
      <c r="D105" s="35">
        <f t="shared" si="4"/>
        <v>473.77</v>
      </c>
      <c r="E105" s="33"/>
      <c r="F105" s="33"/>
      <c r="G105" s="36"/>
      <c r="H105" s="33"/>
      <c r="I105" s="34" t="s">
        <v>35</v>
      </c>
      <c r="J105" s="35">
        <v>52</v>
      </c>
      <c r="K105" s="35">
        <f t="shared" si="5"/>
        <v>54.56</v>
      </c>
      <c r="L105" s="33"/>
      <c r="M105" s="33"/>
      <c r="N105" s="36"/>
    </row>
    <row r="106" ht="18" spans="1:14">
      <c r="A106" s="33"/>
      <c r="B106" s="34" t="s">
        <v>35</v>
      </c>
      <c r="C106" s="35">
        <v>917</v>
      </c>
      <c r="D106" s="35">
        <f t="shared" si="4"/>
        <v>945.51</v>
      </c>
      <c r="E106" s="33"/>
      <c r="F106" s="33"/>
      <c r="G106" s="36"/>
      <c r="H106" s="33"/>
      <c r="I106" s="34" t="s">
        <v>36</v>
      </c>
      <c r="J106" s="35">
        <v>10</v>
      </c>
      <c r="K106" s="35">
        <f t="shared" si="5"/>
        <v>11.3</v>
      </c>
      <c r="L106" s="33"/>
      <c r="M106" s="33"/>
      <c r="N106" s="36"/>
    </row>
    <row r="107" ht="18" spans="1:14">
      <c r="A107" s="33"/>
      <c r="B107" s="34" t="s">
        <v>36</v>
      </c>
      <c r="C107" s="35">
        <v>459</v>
      </c>
      <c r="D107" s="35">
        <f t="shared" si="4"/>
        <v>473.77</v>
      </c>
      <c r="E107" s="33"/>
      <c r="F107" s="33"/>
      <c r="G107" s="36"/>
      <c r="H107" s="33"/>
      <c r="I107" s="34" t="s">
        <v>37</v>
      </c>
      <c r="J107" s="35">
        <v>54</v>
      </c>
      <c r="K107" s="35">
        <f t="shared" si="5"/>
        <v>56.62</v>
      </c>
      <c r="L107" s="33"/>
      <c r="M107" s="33"/>
      <c r="N107" s="36"/>
    </row>
    <row r="108" ht="18" spans="1:14">
      <c r="A108" s="33"/>
      <c r="B108" s="34" t="s">
        <v>37</v>
      </c>
      <c r="C108" s="35">
        <v>459</v>
      </c>
      <c r="D108" s="35">
        <f t="shared" si="4"/>
        <v>473.77</v>
      </c>
      <c r="E108" s="33"/>
      <c r="F108" s="33"/>
      <c r="G108" s="36"/>
      <c r="H108" s="33"/>
      <c r="I108" s="34" t="s">
        <v>38</v>
      </c>
      <c r="J108" s="35">
        <v>12</v>
      </c>
      <c r="K108" s="35">
        <f t="shared" si="5"/>
        <v>13.36</v>
      </c>
      <c r="L108" s="33"/>
      <c r="M108" s="33"/>
      <c r="N108" s="36"/>
    </row>
    <row r="109" ht="18" spans="1:14">
      <c r="A109" s="33"/>
      <c r="B109" s="34" t="s">
        <v>38</v>
      </c>
      <c r="C109" s="35">
        <v>459</v>
      </c>
      <c r="D109" s="35">
        <f t="shared" si="4"/>
        <v>473.77</v>
      </c>
      <c r="E109" s="33"/>
      <c r="F109" s="33"/>
      <c r="G109" s="36"/>
      <c r="H109" s="33"/>
      <c r="I109" s="34" t="s">
        <v>40</v>
      </c>
      <c r="J109" s="35">
        <v>46</v>
      </c>
      <c r="K109" s="35">
        <f t="shared" si="5"/>
        <v>48.38</v>
      </c>
      <c r="L109" s="33"/>
      <c r="M109" s="33"/>
      <c r="N109" s="36"/>
    </row>
    <row r="110" ht="18" spans="1:14">
      <c r="A110" s="33"/>
      <c r="B110" s="34" t="s">
        <v>39</v>
      </c>
      <c r="C110" s="35">
        <v>459</v>
      </c>
      <c r="D110" s="35">
        <f t="shared" si="4"/>
        <v>473.77</v>
      </c>
      <c r="E110" s="33"/>
      <c r="F110" s="33"/>
      <c r="G110" s="36"/>
      <c r="H110" s="33"/>
      <c r="I110" s="34" t="s">
        <v>41</v>
      </c>
      <c r="J110" s="35">
        <v>23</v>
      </c>
      <c r="K110" s="35">
        <f t="shared" si="5"/>
        <v>24.69</v>
      </c>
      <c r="L110" s="33"/>
      <c r="M110" s="33"/>
      <c r="N110" s="36"/>
    </row>
    <row r="111" ht="18" spans="1:14">
      <c r="A111" s="33"/>
      <c r="B111" s="34" t="s">
        <v>41</v>
      </c>
      <c r="C111" s="35">
        <v>459</v>
      </c>
      <c r="D111" s="35">
        <f t="shared" si="4"/>
        <v>473.77</v>
      </c>
      <c r="E111" s="33"/>
      <c r="F111" s="33"/>
      <c r="G111" s="36"/>
      <c r="H111" s="33" t="s">
        <v>70</v>
      </c>
      <c r="I111" s="34" t="s">
        <v>28</v>
      </c>
      <c r="J111" s="35">
        <v>557</v>
      </c>
      <c r="K111" s="35">
        <f t="shared" si="5"/>
        <v>574.71</v>
      </c>
      <c r="L111" s="33" t="s">
        <v>64</v>
      </c>
      <c r="M111" s="33" t="s">
        <v>65</v>
      </c>
      <c r="N111" s="36">
        <v>1414082</v>
      </c>
    </row>
    <row r="112" ht="18" spans="1:14">
      <c r="A112" s="47" t="s">
        <v>53</v>
      </c>
      <c r="B112" s="48"/>
      <c r="C112" s="49">
        <f>SUM(C81:C111)</f>
        <v>6108</v>
      </c>
      <c r="D112" s="50">
        <f>SUM(D81:D111)</f>
        <v>6322.24</v>
      </c>
      <c r="E112" s="51"/>
      <c r="F112" s="51"/>
      <c r="G112" s="52"/>
      <c r="H112" s="33"/>
      <c r="I112" s="34" t="s">
        <v>30</v>
      </c>
      <c r="J112" s="35">
        <v>557</v>
      </c>
      <c r="K112" s="35">
        <f t="shared" si="5"/>
        <v>574.71</v>
      </c>
      <c r="L112" s="33"/>
      <c r="M112" s="33"/>
      <c r="N112" s="36"/>
    </row>
    <row r="113" ht="18" spans="8:14">
      <c r="H113" s="33"/>
      <c r="I113" s="34" t="s">
        <v>31</v>
      </c>
      <c r="J113" s="35">
        <v>1115</v>
      </c>
      <c r="K113" s="35">
        <f t="shared" si="5"/>
        <v>1149.45</v>
      </c>
      <c r="L113" s="33"/>
      <c r="M113" s="33"/>
      <c r="N113" s="36"/>
    </row>
    <row r="114" ht="18" spans="8:14">
      <c r="H114" s="33"/>
      <c r="I114" s="34" t="s">
        <v>33</v>
      </c>
      <c r="J114" s="35">
        <v>557</v>
      </c>
      <c r="K114" s="35">
        <f t="shared" si="5"/>
        <v>574.71</v>
      </c>
      <c r="L114" s="33"/>
      <c r="M114" s="33"/>
      <c r="N114" s="36"/>
    </row>
    <row r="115" ht="18" spans="8:14">
      <c r="H115" s="33"/>
      <c r="I115" s="34" t="s">
        <v>35</v>
      </c>
      <c r="J115" s="35">
        <v>1115</v>
      </c>
      <c r="K115" s="35">
        <f t="shared" si="5"/>
        <v>1149.45</v>
      </c>
      <c r="L115" s="33"/>
      <c r="M115" s="33"/>
      <c r="N115" s="36"/>
    </row>
    <row r="116" ht="18" spans="8:14">
      <c r="H116" s="33"/>
      <c r="I116" s="34" t="s">
        <v>36</v>
      </c>
      <c r="J116" s="35">
        <v>557</v>
      </c>
      <c r="K116" s="35">
        <f t="shared" si="5"/>
        <v>574.71</v>
      </c>
      <c r="L116" s="33"/>
      <c r="M116" s="33"/>
      <c r="N116" s="36"/>
    </row>
    <row r="117" ht="18" spans="8:14">
      <c r="H117" s="33"/>
      <c r="I117" s="34" t="s">
        <v>37</v>
      </c>
      <c r="J117" s="35">
        <v>557</v>
      </c>
      <c r="K117" s="35">
        <f t="shared" si="5"/>
        <v>574.71</v>
      </c>
      <c r="L117" s="33"/>
      <c r="M117" s="33"/>
      <c r="N117" s="36"/>
    </row>
    <row r="118" ht="18" spans="8:14">
      <c r="H118" s="33"/>
      <c r="I118" s="34" t="s">
        <v>38</v>
      </c>
      <c r="J118" s="35">
        <v>557</v>
      </c>
      <c r="K118" s="35">
        <f t="shared" si="5"/>
        <v>574.71</v>
      </c>
      <c r="L118" s="33"/>
      <c r="M118" s="33"/>
      <c r="N118" s="36"/>
    </row>
    <row r="119" ht="18" spans="8:14">
      <c r="H119" s="33"/>
      <c r="I119" s="34" t="s">
        <v>39</v>
      </c>
      <c r="J119" s="35">
        <v>557</v>
      </c>
      <c r="K119" s="35">
        <f t="shared" si="5"/>
        <v>574.71</v>
      </c>
      <c r="L119" s="33"/>
      <c r="M119" s="33"/>
      <c r="N119" s="36"/>
    </row>
    <row r="120" ht="18" spans="8:14">
      <c r="H120" s="33"/>
      <c r="I120" s="34" t="s">
        <v>41</v>
      </c>
      <c r="J120" s="35">
        <v>557</v>
      </c>
      <c r="K120" s="35">
        <f t="shared" si="5"/>
        <v>574.71</v>
      </c>
      <c r="L120" s="33"/>
      <c r="M120" s="33"/>
      <c r="N120" s="36"/>
    </row>
    <row r="121" ht="18" spans="8:14">
      <c r="H121" s="44" t="s">
        <v>70</v>
      </c>
      <c r="I121" s="34" t="s">
        <v>28</v>
      </c>
      <c r="J121" s="35">
        <v>576</v>
      </c>
      <c r="K121" s="35">
        <f t="shared" si="5"/>
        <v>594.28</v>
      </c>
      <c r="L121" s="44" t="s">
        <v>64</v>
      </c>
      <c r="M121" s="44" t="s">
        <v>68</v>
      </c>
      <c r="N121" s="44">
        <v>1414330</v>
      </c>
    </row>
    <row r="122" ht="18" spans="8:14">
      <c r="H122" s="45"/>
      <c r="I122" s="34" t="s">
        <v>30</v>
      </c>
      <c r="J122" s="35">
        <v>576</v>
      </c>
      <c r="K122" s="35">
        <f t="shared" si="5"/>
        <v>594.28</v>
      </c>
      <c r="L122" s="45"/>
      <c r="M122" s="45"/>
      <c r="N122" s="45"/>
    </row>
    <row r="123" ht="18" spans="8:14">
      <c r="H123" s="45"/>
      <c r="I123" s="34" t="s">
        <v>31</v>
      </c>
      <c r="J123" s="35">
        <v>1152</v>
      </c>
      <c r="K123" s="35">
        <f t="shared" si="5"/>
        <v>1187.56</v>
      </c>
      <c r="L123" s="45"/>
      <c r="M123" s="45"/>
      <c r="N123" s="45"/>
    </row>
    <row r="124" ht="18" spans="8:14">
      <c r="H124" s="45"/>
      <c r="I124" s="34" t="s">
        <v>33</v>
      </c>
      <c r="J124" s="35">
        <v>524</v>
      </c>
      <c r="K124" s="35">
        <f t="shared" si="5"/>
        <v>540.72</v>
      </c>
      <c r="L124" s="45"/>
      <c r="M124" s="45"/>
      <c r="N124" s="45"/>
    </row>
    <row r="125" ht="18" spans="8:14">
      <c r="H125" s="45"/>
      <c r="I125" s="34" t="s">
        <v>35</v>
      </c>
      <c r="J125" s="35">
        <v>1048</v>
      </c>
      <c r="K125" s="35">
        <f t="shared" si="5"/>
        <v>1080.44</v>
      </c>
      <c r="L125" s="45"/>
      <c r="M125" s="45"/>
      <c r="N125" s="45"/>
    </row>
    <row r="126" ht="18" spans="8:14">
      <c r="H126" s="45"/>
      <c r="I126" s="34" t="s">
        <v>36</v>
      </c>
      <c r="J126" s="35">
        <v>524</v>
      </c>
      <c r="K126" s="35">
        <f t="shared" si="5"/>
        <v>540.72</v>
      </c>
      <c r="L126" s="45"/>
      <c r="M126" s="45"/>
      <c r="N126" s="45"/>
    </row>
    <row r="127" ht="18" spans="8:14">
      <c r="H127" s="45"/>
      <c r="I127" s="34" t="s">
        <v>37</v>
      </c>
      <c r="J127" s="35">
        <v>743</v>
      </c>
      <c r="K127" s="35">
        <f t="shared" si="5"/>
        <v>766.29</v>
      </c>
      <c r="L127" s="45"/>
      <c r="M127" s="45"/>
      <c r="N127" s="45"/>
    </row>
    <row r="128" ht="18" spans="8:14">
      <c r="H128" s="45"/>
      <c r="I128" s="34" t="s">
        <v>38</v>
      </c>
      <c r="J128" s="35">
        <v>568</v>
      </c>
      <c r="K128" s="35">
        <f t="shared" si="5"/>
        <v>586.04</v>
      </c>
      <c r="L128" s="45"/>
      <c r="M128" s="45"/>
      <c r="N128" s="45"/>
    </row>
    <row r="129" ht="18" spans="8:14">
      <c r="H129" s="45"/>
      <c r="I129" s="34" t="s">
        <v>39</v>
      </c>
      <c r="J129" s="35">
        <v>393</v>
      </c>
      <c r="K129" s="35">
        <f t="shared" si="5"/>
        <v>405.79</v>
      </c>
      <c r="L129" s="45"/>
      <c r="M129" s="45"/>
      <c r="N129" s="45"/>
    </row>
    <row r="130" ht="18" spans="8:14">
      <c r="H130" s="45"/>
      <c r="I130" s="34" t="s">
        <v>40</v>
      </c>
      <c r="J130" s="35">
        <v>210</v>
      </c>
      <c r="K130" s="35">
        <f t="shared" si="5"/>
        <v>217.3</v>
      </c>
      <c r="L130" s="45"/>
      <c r="M130" s="45"/>
      <c r="N130" s="45"/>
    </row>
    <row r="131" ht="18" spans="8:14">
      <c r="H131" s="53"/>
      <c r="I131" s="34" t="s">
        <v>41</v>
      </c>
      <c r="J131" s="35">
        <v>498</v>
      </c>
      <c r="K131" s="35">
        <f t="shared" si="5"/>
        <v>513.94</v>
      </c>
      <c r="L131" s="53"/>
      <c r="M131" s="53"/>
      <c r="N131" s="53"/>
    </row>
    <row r="132" ht="18" spans="8:14">
      <c r="H132" s="47" t="s">
        <v>53</v>
      </c>
      <c r="I132" s="48"/>
      <c r="J132" s="49">
        <f>SUM(J90:J131)</f>
        <v>14118</v>
      </c>
      <c r="K132" s="50">
        <f>SUM(K90:K131)</f>
        <v>14583.54</v>
      </c>
      <c r="L132" s="51"/>
      <c r="M132" s="51"/>
      <c r="N132" s="52"/>
    </row>
  </sheetData>
  <mergeCells count="108">
    <mergeCell ref="A1:K1"/>
    <mergeCell ref="A2:D2"/>
    <mergeCell ref="E2:K2"/>
    <mergeCell ref="A8:A25"/>
    <mergeCell ref="A26:A31"/>
    <mergeCell ref="A37:A47"/>
    <mergeCell ref="A48:A57"/>
    <mergeCell ref="A58:A67"/>
    <mergeCell ref="A68:A77"/>
    <mergeCell ref="A81:A91"/>
    <mergeCell ref="A92:A101"/>
    <mergeCell ref="A102:A111"/>
    <mergeCell ref="B8:B20"/>
    <mergeCell ref="B21:B24"/>
    <mergeCell ref="B26:B31"/>
    <mergeCell ref="C8:C31"/>
    <mergeCell ref="D21:D25"/>
    <mergeCell ref="D26:D31"/>
    <mergeCell ref="E8:E20"/>
    <mergeCell ref="E21:E24"/>
    <mergeCell ref="E26:E31"/>
    <mergeCell ref="E37:E47"/>
    <mergeCell ref="E48:E57"/>
    <mergeCell ref="E58:E67"/>
    <mergeCell ref="E68:E77"/>
    <mergeCell ref="E81:E91"/>
    <mergeCell ref="E92:E101"/>
    <mergeCell ref="E102:E111"/>
    <mergeCell ref="F37:F47"/>
    <mergeCell ref="F48:F57"/>
    <mergeCell ref="F58:F67"/>
    <mergeCell ref="F68:F77"/>
    <mergeCell ref="F81:F91"/>
    <mergeCell ref="F92:F101"/>
    <mergeCell ref="F102:F111"/>
    <mergeCell ref="G37:G47"/>
    <mergeCell ref="G48:G57"/>
    <mergeCell ref="G58:G67"/>
    <mergeCell ref="G68:G77"/>
    <mergeCell ref="G81:G91"/>
    <mergeCell ref="G92:G101"/>
    <mergeCell ref="G102:G111"/>
    <mergeCell ref="H8:H9"/>
    <mergeCell ref="H13:H14"/>
    <mergeCell ref="H15:H16"/>
    <mergeCell ref="H17:H20"/>
    <mergeCell ref="H37:H47"/>
    <mergeCell ref="H48:H57"/>
    <mergeCell ref="H58:H67"/>
    <mergeCell ref="H68:H78"/>
    <mergeCell ref="H90:H100"/>
    <mergeCell ref="H101:H110"/>
    <mergeCell ref="H111:H120"/>
    <mergeCell ref="H121:H131"/>
    <mergeCell ref="J8:J9"/>
    <mergeCell ref="J13:J14"/>
    <mergeCell ref="J15:J16"/>
    <mergeCell ref="J17:J20"/>
    <mergeCell ref="K8:K9"/>
    <mergeCell ref="K13:K14"/>
    <mergeCell ref="K15:K16"/>
    <mergeCell ref="K17:K20"/>
    <mergeCell ref="L37:L47"/>
    <mergeCell ref="L48:L57"/>
    <mergeCell ref="L58:L67"/>
    <mergeCell ref="L68:L78"/>
    <mergeCell ref="L90:L100"/>
    <mergeCell ref="L101:L110"/>
    <mergeCell ref="L111:L120"/>
    <mergeCell ref="L121:L131"/>
    <mergeCell ref="M37:M47"/>
    <mergeCell ref="M48:M57"/>
    <mergeCell ref="M58:M67"/>
    <mergeCell ref="M68:M78"/>
    <mergeCell ref="M90:M100"/>
    <mergeCell ref="M101:M110"/>
    <mergeCell ref="M111:M120"/>
    <mergeCell ref="M121:M131"/>
    <mergeCell ref="N37:N47"/>
    <mergeCell ref="N48:N57"/>
    <mergeCell ref="N58:N67"/>
    <mergeCell ref="N68:N78"/>
    <mergeCell ref="N90:N100"/>
    <mergeCell ref="N101:N110"/>
    <mergeCell ref="N111:N120"/>
    <mergeCell ref="N121:N131"/>
    <mergeCell ref="O37:O47"/>
    <mergeCell ref="O48:O55"/>
    <mergeCell ref="O56:O65"/>
    <mergeCell ref="O66:O76"/>
    <mergeCell ref="O78:O87"/>
    <mergeCell ref="S37:S47"/>
    <mergeCell ref="S48:S55"/>
    <mergeCell ref="S56:S65"/>
    <mergeCell ref="S66:S76"/>
    <mergeCell ref="S78:S87"/>
    <mergeCell ref="T37:T47"/>
    <mergeCell ref="T48:T55"/>
    <mergeCell ref="T56:T65"/>
    <mergeCell ref="T66:T76"/>
    <mergeCell ref="T78:T87"/>
    <mergeCell ref="U37:U47"/>
    <mergeCell ref="U48:U55"/>
    <mergeCell ref="U56:U65"/>
    <mergeCell ref="U66:U76"/>
    <mergeCell ref="U78:U8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2024-08-24T02:46:32Z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9265FC6FCED2428880EE09AD6C863D9F_12</vt:lpwstr>
  </property>
</Properties>
</file>