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<sst xmlns="http://schemas.openxmlformats.org/spreadsheetml/2006/main" count="412" uniqueCount="92">
  <si>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</si>
  <si>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</si>
  <si>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</si>
  <si>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江苏省苏州市太仓市南郊利民路28号（手机导航搜：利民路29号中欧智能装备产业园--对面）王磊 18915673008安能500157024911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</si>
  <si>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</si>
  <si>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</si>
  <si>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</si>
  <si>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</si>
  <si>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</si>
  <si>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</si>
  <si>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</si>
  <si>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</si>
  <si>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</si>
  <si>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</si>
  <si>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</si>
  <si>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</si>
  <si>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</si>
  <si>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</si>
  <si>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</si>
  <si>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</si>
  <si>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</si>
  <si>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</si>
  <si>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</si>
  <si>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</si>
  <si>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</si>
  <si>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P24080053           </t>
  </si>
  <si>
    <t xml:space="preserve">21_AULBM10040                                     </t>
  </si>
  <si>
    <t xml:space="preserve">S24080032 </t>
  </si>
  <si>
    <t>28-30</t>
  </si>
  <si>
    <t>45*33*20</t>
  </si>
  <si>
    <t>30-30</t>
  </si>
  <si>
    <t>30--32</t>
  </si>
  <si>
    <t>32-30</t>
  </si>
  <si>
    <t>45*33*26</t>
  </si>
  <si>
    <t>32-32</t>
  </si>
  <si>
    <t>32-34</t>
  </si>
  <si>
    <t>34-30</t>
  </si>
  <si>
    <t>34-32</t>
  </si>
  <si>
    <t>34-34</t>
  </si>
  <si>
    <t>36-30</t>
  </si>
  <si>
    <t>36-32</t>
  </si>
  <si>
    <t>38-32</t>
  </si>
  <si>
    <t>40-32</t>
  </si>
  <si>
    <t xml:space="preserve">21 AULBM10015                                     </t>
  </si>
  <si>
    <t xml:space="preserve">A9943AX                                                                                             </t>
  </si>
  <si>
    <t xml:space="preserve">21 AULTH09845                                     </t>
  </si>
  <si>
    <t>BG315</t>
  </si>
  <si>
    <t>46*35*21</t>
  </si>
  <si>
    <t xml:space="preserve">BK27 </t>
  </si>
  <si>
    <t>ER140</t>
  </si>
  <si>
    <t>GR53</t>
  </si>
  <si>
    <t>KH464</t>
  </si>
  <si>
    <t>总计</t>
  </si>
  <si>
    <t>颜色</t>
  </si>
  <si>
    <t>尺码</t>
  </si>
  <si>
    <t>生产数</t>
  </si>
  <si>
    <t>尺码段</t>
  </si>
  <si>
    <t>PO号</t>
  </si>
  <si>
    <t>BG315 - VISON</t>
  </si>
  <si>
    <t>有价格</t>
  </si>
  <si>
    <t>无28-30 34-30</t>
  </si>
  <si>
    <t>1414377/1414378/1414379/1414381/1414997</t>
  </si>
  <si>
    <t>BK27 - BLACK</t>
  </si>
  <si>
    <t>无34-30 36-32 40-32</t>
  </si>
  <si>
    <t>1414359/1414361/1414362/1414363/1414364/1414366/1414368/1414369/1415215/1414992</t>
  </si>
  <si>
    <t>ER140 - ECRU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</si>
  <si>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28-30 34-30</t>
    </r>
  </si>
  <si>
    <t>无34-30 34-34 36-30 38-32 40-32</t>
  </si>
  <si>
    <t>1414361/1414362/1414363/1414364/1414366/1414368/1414383/1414360/1414992</t>
  </si>
  <si>
    <t>无34-30 40-32</t>
  </si>
  <si>
    <t>1414359/1414361/1414362/1414363/1414364/1414366/1414368/1414383/1414385/1414360/1415215/1414992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</si>
  <si>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34-30 34-34 36-30 38-32 40-32</t>
    </r>
  </si>
  <si>
    <t>无价格</t>
  </si>
  <si>
    <t>无34-30 34-34 36-30 40-32</t>
  </si>
  <si>
    <t>无28-30 34-30 36-30 40-32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</si>
  <si>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34-30 40-32</t>
    </r>
  </si>
  <si>
    <t>无34-30 36-30 40-32</t>
  </si>
  <si>
    <t>无32-32 34-30 36-30 40-32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</si>
  <si>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34-30 36-30 40-32</t>
    </r>
  </si>
  <si>
    <t>1414375/1414993</t>
  </si>
  <si>
    <r>
      <rPr>
        <b/>
        <sz val="11"/>
        <rFont val="宋体"/>
        <charset val="134"/>
      </rPr>
      <t>只有</t>
    </r>
    <r>
      <rPr>
        <b/>
        <sz val="11"/>
        <rFont val="Calibri"/>
        <charset val="134"/>
      </rPr>
      <t>28-30</t>
    </r>
  </si>
  <si>
    <t>GR53 - LT.GREY</t>
  </si>
  <si>
    <t>无28-30 36-32</t>
  </si>
  <si>
    <t>KH464 - Khaki</t>
  </si>
  <si>
    <t>1414377/1414378/1414997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</si>
  <si>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32-30 36-32 40-32</t>
    </r>
  </si>
  <si>
    <t>1414359/1414361/1414363/1414364/1414368/1414383/1414992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</si>
  <si>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34-30 36-32 40-32</t>
    </r>
  </si>
  <si>
    <t>1414362/1414363/1414364/1414366/1414383/1414992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</si>
  <si>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36-32 40-32</t>
    </r>
  </si>
  <si>
    <t>1414362/1414366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</si>
  <si>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40-32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</si>
</sst>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justify" vertical="center"/>
    </xf>
    <xf numFmtId="0" fontId="16" fillId="0" borderId="1" xfId="0" applyNumberFormat="1" applyFont="1" applyBorder="1" applyAlignment="1">
      <alignment horizontal="justify" vertical="center"/>
    </xf>
    <xf numFmtId="0" fontId="14" fillId="0" borderId="1" xfId="0" applyFont="1" applyBorder="1">
      <alignment vertical="center"/>
    </xf>
    <xf numFmtId="177" fontId="13" fillId="2" borderId="1" xfId="0" applyNumberFormat="1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7"/>
  <sheetViews>
    <sheetView tabSelected="1" workbookViewId="0">
      <selection activeCell="P8" sqref="P8"/>
    </sheetView>
  </sheetViews>
  <sheetFormatPr defaultColWidth="9" defaultRowHeight="13.5"/>
  <cols>
    <col min="1" max="1" width="13.875" customWidth="1"/>
    <col min="2" max="2" width="18" customWidth="1"/>
    <col min="3" max="3" width="14.125" customWidth="1"/>
    <col min="11" max="11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62113</v>
      </c>
      <c r="F8" s="27"/>
      <c r="G8" s="27">
        <v>5300</v>
      </c>
      <c r="H8" s="27">
        <v>1</v>
      </c>
      <c r="I8" s="27"/>
      <c r="J8" s="27">
        <v>16.7</v>
      </c>
      <c r="K8" s="38" t="s">
        <v>29</v>
      </c>
    </row>
    <row r="9" ht="15" spans="1:11">
      <c r="A9" s="28"/>
      <c r="B9" s="25"/>
      <c r="C9" s="28"/>
      <c r="D9" s="26" t="s">
        <v>30</v>
      </c>
      <c r="E9" s="27"/>
      <c r="F9" s="27"/>
      <c r="G9" s="27">
        <v>5400</v>
      </c>
      <c r="H9" s="27"/>
      <c r="I9" s="27"/>
      <c r="J9" s="27"/>
      <c r="K9" s="39"/>
    </row>
    <row r="10" ht="15" spans="1:11">
      <c r="A10" s="28"/>
      <c r="B10" s="25"/>
      <c r="C10" s="28"/>
      <c r="D10" s="26" t="s">
        <v>31</v>
      </c>
      <c r="E10" s="27"/>
      <c r="F10" s="27"/>
      <c r="G10" s="27">
        <v>10400</v>
      </c>
      <c r="H10" s="27">
        <v>2</v>
      </c>
      <c r="I10" s="27"/>
      <c r="J10" s="27">
        <v>15.5</v>
      </c>
      <c r="K10" s="27" t="s">
        <v>29</v>
      </c>
    </row>
    <row r="11" ht="15" spans="1:11">
      <c r="A11" s="28"/>
      <c r="B11" s="25"/>
      <c r="C11" s="28"/>
      <c r="D11" s="26" t="s">
        <v>32</v>
      </c>
      <c r="E11" s="27"/>
      <c r="F11" s="27"/>
      <c r="G11" s="27">
        <v>4600</v>
      </c>
      <c r="H11" s="27">
        <v>3</v>
      </c>
      <c r="I11" s="27"/>
      <c r="J11" s="27">
        <v>21.8</v>
      </c>
      <c r="K11" s="38" t="s">
        <v>33</v>
      </c>
    </row>
    <row r="12" ht="15" spans="1:11">
      <c r="A12" s="28"/>
      <c r="B12" s="25"/>
      <c r="C12" s="28"/>
      <c r="D12" s="26" t="s">
        <v>34</v>
      </c>
      <c r="E12" s="27"/>
      <c r="F12" s="27"/>
      <c r="G12" s="27">
        <v>9600</v>
      </c>
      <c r="H12" s="27"/>
      <c r="I12" s="27"/>
      <c r="J12" s="27"/>
      <c r="K12" s="39"/>
    </row>
    <row r="13" ht="15" spans="1:11">
      <c r="A13" s="28"/>
      <c r="B13" s="25"/>
      <c r="C13" s="28"/>
      <c r="D13" s="26" t="s">
        <v>35</v>
      </c>
      <c r="E13" s="27"/>
      <c r="F13" s="27"/>
      <c r="G13" s="27">
        <v>5900</v>
      </c>
      <c r="H13" s="27">
        <v>4</v>
      </c>
      <c r="I13" s="27"/>
      <c r="J13" s="27">
        <v>20.2</v>
      </c>
      <c r="K13" s="38" t="s">
        <v>33</v>
      </c>
    </row>
    <row r="14" ht="15" spans="1:11">
      <c r="A14" s="28"/>
      <c r="B14" s="25"/>
      <c r="C14" s="28"/>
      <c r="D14" s="26" t="s">
        <v>36</v>
      </c>
      <c r="E14" s="27"/>
      <c r="F14" s="27"/>
      <c r="G14" s="27">
        <v>700</v>
      </c>
      <c r="H14" s="27"/>
      <c r="I14" s="27"/>
      <c r="J14" s="27"/>
      <c r="K14" s="40"/>
    </row>
    <row r="15" ht="15" spans="1:11">
      <c r="A15" s="28"/>
      <c r="B15" s="25"/>
      <c r="C15" s="28"/>
      <c r="D15" s="26" t="s">
        <v>37</v>
      </c>
      <c r="E15" s="27"/>
      <c r="F15" s="27"/>
      <c r="G15" s="27">
        <v>6300</v>
      </c>
      <c r="H15" s="27"/>
      <c r="I15" s="27"/>
      <c r="J15" s="27"/>
      <c r="K15" s="39"/>
    </row>
    <row r="16" ht="15" spans="1:11">
      <c r="A16" s="28"/>
      <c r="B16" s="25"/>
      <c r="C16" s="28"/>
      <c r="D16" s="26" t="s">
        <v>38</v>
      </c>
      <c r="E16" s="27"/>
      <c r="F16" s="27"/>
      <c r="G16" s="27">
        <v>5200</v>
      </c>
      <c r="H16" s="27">
        <v>5</v>
      </c>
      <c r="I16" s="27"/>
      <c r="J16" s="27">
        <v>24.4</v>
      </c>
      <c r="K16" s="38" t="s">
        <v>33</v>
      </c>
    </row>
    <row r="17" ht="15" spans="1:11">
      <c r="A17" s="28"/>
      <c r="B17" s="25"/>
      <c r="C17" s="28"/>
      <c r="D17" s="26" t="s">
        <v>39</v>
      </c>
      <c r="E17" s="27"/>
      <c r="F17" s="27"/>
      <c r="G17" s="27">
        <v>4300</v>
      </c>
      <c r="H17" s="27"/>
      <c r="I17" s="27"/>
      <c r="J17" s="27"/>
      <c r="K17" s="40"/>
    </row>
    <row r="18" ht="15" spans="1:11">
      <c r="A18" s="28"/>
      <c r="B18" s="25"/>
      <c r="C18" s="28"/>
      <c r="D18" s="26" t="s">
        <v>40</v>
      </c>
      <c r="E18" s="27"/>
      <c r="F18" s="27"/>
      <c r="G18" s="27">
        <v>1300</v>
      </c>
      <c r="H18" s="27"/>
      <c r="I18" s="27"/>
      <c r="J18" s="27"/>
      <c r="K18" s="40"/>
    </row>
    <row r="19" ht="15" spans="1:11">
      <c r="A19" s="28"/>
      <c r="B19" s="25"/>
      <c r="C19" s="28"/>
      <c r="D19" s="26" t="s">
        <v>41</v>
      </c>
      <c r="E19" s="27"/>
      <c r="F19" s="27"/>
      <c r="G19" s="27">
        <v>4850</v>
      </c>
      <c r="H19" s="27"/>
      <c r="I19" s="27"/>
      <c r="J19" s="27"/>
      <c r="K19" s="40"/>
    </row>
    <row r="20" ht="15" spans="1:11">
      <c r="A20" s="28"/>
      <c r="B20" s="25"/>
      <c r="C20" s="28"/>
      <c r="D20" s="26" t="s">
        <v>42</v>
      </c>
      <c r="E20" s="27"/>
      <c r="F20" s="27"/>
      <c r="G20" s="27">
        <v>150</v>
      </c>
      <c r="H20" s="27"/>
      <c r="I20" s="27"/>
      <c r="J20" s="27"/>
      <c r="K20" s="39"/>
    </row>
    <row r="21" spans="1:11">
      <c r="A21" s="28"/>
      <c r="B21" s="25" t="s">
        <v>43</v>
      </c>
      <c r="C21" s="28"/>
      <c r="D21" s="25" t="s">
        <v>44</v>
      </c>
      <c r="E21" s="27">
        <v>62113</v>
      </c>
      <c r="F21" s="27"/>
      <c r="G21" s="27">
        <v>19600</v>
      </c>
      <c r="H21" s="27">
        <v>6</v>
      </c>
      <c r="I21" s="27"/>
      <c r="J21" s="27">
        <v>17.3</v>
      </c>
      <c r="K21" s="27" t="s">
        <v>29</v>
      </c>
    </row>
    <row r="22" spans="1:11">
      <c r="A22" s="28"/>
      <c r="B22" s="25"/>
      <c r="C22" s="28"/>
      <c r="D22" s="25"/>
      <c r="E22" s="27"/>
      <c r="F22" s="27"/>
      <c r="G22" s="27">
        <v>19600</v>
      </c>
      <c r="H22" s="27">
        <v>7</v>
      </c>
      <c r="I22" s="27"/>
      <c r="J22" s="27">
        <v>17.3</v>
      </c>
      <c r="K22" s="27" t="s">
        <v>29</v>
      </c>
    </row>
    <row r="23" spans="1:11">
      <c r="A23" s="28"/>
      <c r="B23" s="25"/>
      <c r="C23" s="28"/>
      <c r="D23" s="25"/>
      <c r="E23" s="27"/>
      <c r="F23" s="27"/>
      <c r="G23" s="27">
        <v>24200</v>
      </c>
      <c r="H23" s="27">
        <v>8</v>
      </c>
      <c r="I23" s="27"/>
      <c r="J23" s="27">
        <v>21.4</v>
      </c>
      <c r="K23" s="27" t="s">
        <v>33</v>
      </c>
    </row>
    <row r="24" spans="1:11">
      <c r="A24" s="28"/>
      <c r="B24" s="25" t="s">
        <v>45</v>
      </c>
      <c r="C24" s="28"/>
      <c r="D24" s="27" t="s">
        <v>46</v>
      </c>
      <c r="E24" s="27">
        <v>62113</v>
      </c>
      <c r="F24" s="27"/>
      <c r="G24" s="27">
        <v>11607</v>
      </c>
      <c r="H24" s="27">
        <v>9</v>
      </c>
      <c r="I24" s="27"/>
      <c r="J24" s="27">
        <v>12.5</v>
      </c>
      <c r="K24" s="27" t="s">
        <v>47</v>
      </c>
    </row>
    <row r="25" spans="1:11">
      <c r="A25" s="28"/>
      <c r="B25" s="25"/>
      <c r="C25" s="28"/>
      <c r="D25" s="27" t="s">
        <v>48</v>
      </c>
      <c r="E25" s="27"/>
      <c r="F25" s="27"/>
      <c r="G25" s="27">
        <v>15305</v>
      </c>
      <c r="H25" s="27">
        <v>10</v>
      </c>
      <c r="I25" s="27"/>
      <c r="J25" s="27">
        <v>17</v>
      </c>
      <c r="K25" s="27" t="s">
        <v>47</v>
      </c>
    </row>
    <row r="26" spans="1:11">
      <c r="A26" s="28"/>
      <c r="B26" s="25"/>
      <c r="C26" s="28"/>
      <c r="D26" s="27" t="s">
        <v>49</v>
      </c>
      <c r="E26" s="27"/>
      <c r="F26" s="27"/>
      <c r="G26" s="27">
        <v>14276</v>
      </c>
      <c r="H26" s="27">
        <v>11</v>
      </c>
      <c r="I26" s="27"/>
      <c r="J26" s="27">
        <v>15.5</v>
      </c>
      <c r="K26" s="27" t="s">
        <v>47</v>
      </c>
    </row>
    <row r="27" spans="1:11">
      <c r="A27" s="28"/>
      <c r="B27" s="25"/>
      <c r="C27" s="28"/>
      <c r="D27" s="27" t="s">
        <v>50</v>
      </c>
      <c r="E27" s="27"/>
      <c r="F27" s="27"/>
      <c r="G27" s="27">
        <v>11522</v>
      </c>
      <c r="H27" s="27">
        <v>12</v>
      </c>
      <c r="I27" s="27"/>
      <c r="J27" s="27">
        <v>13</v>
      </c>
      <c r="K27" s="27" t="s">
        <v>47</v>
      </c>
    </row>
    <row r="28" spans="1:11">
      <c r="A28" s="29"/>
      <c r="B28" s="25"/>
      <c r="C28" s="29"/>
      <c r="D28" s="27" t="s">
        <v>51</v>
      </c>
      <c r="E28" s="27"/>
      <c r="F28" s="27"/>
      <c r="G28" s="27">
        <v>9740</v>
      </c>
      <c r="H28" s="27">
        <v>13</v>
      </c>
      <c r="I28" s="27"/>
      <c r="J28" s="27">
        <v>11.5</v>
      </c>
      <c r="K28" s="27" t="s">
        <v>47</v>
      </c>
    </row>
    <row r="29" spans="1:11">
      <c r="A29" s="27" t="s">
        <v>52</v>
      </c>
      <c r="B29" s="27"/>
      <c r="C29" s="27"/>
      <c r="D29" s="27"/>
      <c r="E29" s="30">
        <f>SUM(E8:E28)</f>
        <v>186339</v>
      </c>
      <c r="F29" s="30"/>
      <c r="G29" s="30">
        <f>SUM(G8:G28)</f>
        <v>189850</v>
      </c>
      <c r="H29" s="30">
        <v>13</v>
      </c>
      <c r="I29" s="30"/>
      <c r="J29" s="30">
        <f>SUM(J8:J28)</f>
        <v>224.1</v>
      </c>
      <c r="K29" s="27"/>
    </row>
    <row r="33" spans="1:21">
      <c r="A33" s="27" t="s">
        <v>53</v>
      </c>
      <c r="B33" s="27" t="s">
        <v>54</v>
      </c>
      <c r="C33" s="27" t="s">
        <v>18</v>
      </c>
      <c r="D33" s="31" t="s">
        <v>55</v>
      </c>
      <c r="E33" s="27"/>
      <c r="F33" s="32" t="s">
        <v>56</v>
      </c>
      <c r="G33" s="32" t="s">
        <v>57</v>
      </c>
      <c r="H33" s="27" t="s">
        <v>53</v>
      </c>
      <c r="I33" s="27" t="s">
        <v>54</v>
      </c>
      <c r="J33" s="27" t="s">
        <v>18</v>
      </c>
      <c r="K33" s="31" t="s">
        <v>55</v>
      </c>
      <c r="L33" s="27"/>
      <c r="M33" s="32" t="s">
        <v>56</v>
      </c>
      <c r="N33" s="32" t="s">
        <v>57</v>
      </c>
      <c r="O33" s="27" t="s">
        <v>53</v>
      </c>
      <c r="P33" s="27" t="s">
        <v>54</v>
      </c>
      <c r="Q33" s="27" t="s">
        <v>18</v>
      </c>
      <c r="R33" s="31" t="s">
        <v>55</v>
      </c>
      <c r="S33" s="27"/>
      <c r="T33" s="32" t="s">
        <v>56</v>
      </c>
      <c r="U33" s="32" t="s">
        <v>57</v>
      </c>
    </row>
    <row r="34" ht="15" spans="1:21">
      <c r="A34" s="27" t="s">
        <v>58</v>
      </c>
      <c r="B34" s="26" t="s">
        <v>30</v>
      </c>
      <c r="C34" s="33">
        <v>32</v>
      </c>
      <c r="D34" s="31">
        <f t="shared" ref="D34:D81" si="0">C34*1.03+1</f>
        <v>33.96</v>
      </c>
      <c r="E34" s="27" t="s">
        <v>59</v>
      </c>
      <c r="F34" s="32" t="s">
        <v>60</v>
      </c>
      <c r="G34" s="32" t="s">
        <v>61</v>
      </c>
      <c r="H34" s="27" t="s">
        <v>62</v>
      </c>
      <c r="I34" s="26" t="s">
        <v>28</v>
      </c>
      <c r="J34" s="41">
        <v>645</v>
      </c>
      <c r="K34" s="31">
        <f t="shared" ref="K34:K81" si="1">J34*1.03+1</f>
        <v>665.35</v>
      </c>
      <c r="L34" s="27" t="s">
        <v>59</v>
      </c>
      <c r="M34" s="32" t="s">
        <v>63</v>
      </c>
      <c r="N34" s="32" t="s">
        <v>64</v>
      </c>
      <c r="O34" s="27" t="s">
        <v>65</v>
      </c>
      <c r="P34" s="26" t="s">
        <v>30</v>
      </c>
      <c r="Q34" s="33">
        <v>41</v>
      </c>
      <c r="R34" s="31">
        <f t="shared" ref="R34:R83" si="2">Q34*1.03+1</f>
        <v>43.23</v>
      </c>
      <c r="S34" s="27" t="s">
        <v>59</v>
      </c>
      <c r="T34" s="44" t="s">
        <v>66</v>
      </c>
      <c r="U34" s="32" t="s">
        <v>61</v>
      </c>
    </row>
    <row r="35" ht="15" spans="1:21">
      <c r="A35" s="27"/>
      <c r="B35" s="26" t="s">
        <v>31</v>
      </c>
      <c r="C35" s="33">
        <v>32</v>
      </c>
      <c r="D35" s="31">
        <f t="shared" si="0"/>
        <v>33.96</v>
      </c>
      <c r="E35" s="27"/>
      <c r="F35" s="32"/>
      <c r="G35" s="32"/>
      <c r="H35" s="27"/>
      <c r="I35" s="26" t="s">
        <v>30</v>
      </c>
      <c r="J35" s="41">
        <v>645</v>
      </c>
      <c r="K35" s="31">
        <f t="shared" si="1"/>
        <v>665.35</v>
      </c>
      <c r="L35" s="27"/>
      <c r="M35" s="32"/>
      <c r="N35" s="32"/>
      <c r="O35" s="27"/>
      <c r="P35" s="26" t="s">
        <v>31</v>
      </c>
      <c r="Q35" s="33">
        <v>41</v>
      </c>
      <c r="R35" s="31">
        <f t="shared" si="2"/>
        <v>43.23</v>
      </c>
      <c r="S35" s="27"/>
      <c r="T35" s="43"/>
      <c r="U35" s="32"/>
    </row>
    <row r="36" ht="15" spans="1:21">
      <c r="A36" s="27"/>
      <c r="B36" s="26" t="s">
        <v>32</v>
      </c>
      <c r="C36" s="33">
        <v>32</v>
      </c>
      <c r="D36" s="31">
        <f t="shared" si="0"/>
        <v>33.96</v>
      </c>
      <c r="E36" s="27"/>
      <c r="F36" s="32"/>
      <c r="G36" s="32"/>
      <c r="H36" s="27"/>
      <c r="I36" s="26" t="s">
        <v>31</v>
      </c>
      <c r="J36" s="41">
        <v>1290</v>
      </c>
      <c r="K36" s="31">
        <f t="shared" si="1"/>
        <v>1329.7</v>
      </c>
      <c r="L36" s="27"/>
      <c r="M36" s="32"/>
      <c r="N36" s="32"/>
      <c r="O36" s="27"/>
      <c r="P36" s="26" t="s">
        <v>32</v>
      </c>
      <c r="Q36" s="33">
        <v>41</v>
      </c>
      <c r="R36" s="31">
        <f t="shared" si="2"/>
        <v>43.23</v>
      </c>
      <c r="S36" s="27"/>
      <c r="T36" s="43"/>
      <c r="U36" s="32"/>
    </row>
    <row r="37" ht="15" spans="1:21">
      <c r="A37" s="27"/>
      <c r="B37" s="26" t="s">
        <v>34</v>
      </c>
      <c r="C37" s="33">
        <v>32</v>
      </c>
      <c r="D37" s="31">
        <f t="shared" si="0"/>
        <v>33.96</v>
      </c>
      <c r="E37" s="27"/>
      <c r="F37" s="32"/>
      <c r="G37" s="32"/>
      <c r="H37" s="27"/>
      <c r="I37" s="26" t="s">
        <v>32</v>
      </c>
      <c r="J37" s="41">
        <v>645</v>
      </c>
      <c r="K37" s="31">
        <f t="shared" si="1"/>
        <v>665.35</v>
      </c>
      <c r="L37" s="27"/>
      <c r="M37" s="32"/>
      <c r="N37" s="32"/>
      <c r="O37" s="27"/>
      <c r="P37" s="26" t="s">
        <v>34</v>
      </c>
      <c r="Q37" s="33">
        <v>41</v>
      </c>
      <c r="R37" s="31">
        <f t="shared" si="2"/>
        <v>43.23</v>
      </c>
      <c r="S37" s="27"/>
      <c r="T37" s="43"/>
      <c r="U37" s="32"/>
    </row>
    <row r="38" ht="15" spans="1:21">
      <c r="A38" s="27"/>
      <c r="B38" s="26" t="s">
        <v>37</v>
      </c>
      <c r="C38" s="33">
        <v>32</v>
      </c>
      <c r="D38" s="31">
        <f t="shared" si="0"/>
        <v>33.96</v>
      </c>
      <c r="E38" s="27"/>
      <c r="F38" s="32"/>
      <c r="G38" s="32"/>
      <c r="H38" s="27"/>
      <c r="I38" s="26" t="s">
        <v>34</v>
      </c>
      <c r="J38" s="41">
        <v>1290</v>
      </c>
      <c r="K38" s="31">
        <f t="shared" si="1"/>
        <v>1329.7</v>
      </c>
      <c r="L38" s="27"/>
      <c r="M38" s="32"/>
      <c r="N38" s="32"/>
      <c r="O38" s="27"/>
      <c r="P38" s="26" t="s">
        <v>35</v>
      </c>
      <c r="Q38" s="33">
        <v>41</v>
      </c>
      <c r="R38" s="31">
        <f t="shared" si="2"/>
        <v>43.23</v>
      </c>
      <c r="S38" s="27"/>
      <c r="T38" s="43"/>
      <c r="U38" s="32"/>
    </row>
    <row r="39" ht="15" spans="1:21">
      <c r="A39" s="27"/>
      <c r="B39" s="26" t="s">
        <v>37</v>
      </c>
      <c r="C39" s="33">
        <v>64</v>
      </c>
      <c r="D39" s="31">
        <f t="shared" si="0"/>
        <v>66.92</v>
      </c>
      <c r="E39" s="27"/>
      <c r="F39" s="32"/>
      <c r="G39" s="32"/>
      <c r="H39" s="27"/>
      <c r="I39" s="26" t="s">
        <v>35</v>
      </c>
      <c r="J39" s="41">
        <v>645</v>
      </c>
      <c r="K39" s="31">
        <f t="shared" si="1"/>
        <v>665.35</v>
      </c>
      <c r="L39" s="27"/>
      <c r="M39" s="32"/>
      <c r="N39" s="32"/>
      <c r="O39" s="27"/>
      <c r="P39" s="26" t="s">
        <v>37</v>
      </c>
      <c r="Q39" s="33">
        <v>82</v>
      </c>
      <c r="R39" s="31">
        <f t="shared" si="2"/>
        <v>85.46</v>
      </c>
      <c r="S39" s="27"/>
      <c r="T39" s="43"/>
      <c r="U39" s="32"/>
    </row>
    <row r="40" ht="15" spans="1:21">
      <c r="A40" s="27"/>
      <c r="B40" s="26" t="s">
        <v>38</v>
      </c>
      <c r="C40" s="33">
        <v>32</v>
      </c>
      <c r="D40" s="31">
        <f t="shared" si="0"/>
        <v>33.96</v>
      </c>
      <c r="E40" s="27"/>
      <c r="F40" s="32"/>
      <c r="G40" s="32"/>
      <c r="H40" s="27"/>
      <c r="I40" s="26" t="s">
        <v>37</v>
      </c>
      <c r="J40" s="33">
        <v>645</v>
      </c>
      <c r="K40" s="31">
        <f t="shared" si="1"/>
        <v>665.35</v>
      </c>
      <c r="L40" s="27"/>
      <c r="M40" s="32"/>
      <c r="N40" s="32"/>
      <c r="O40" s="27"/>
      <c r="P40" s="26" t="s">
        <v>38</v>
      </c>
      <c r="Q40" s="33">
        <v>41</v>
      </c>
      <c r="R40" s="31">
        <f t="shared" si="2"/>
        <v>43.23</v>
      </c>
      <c r="S40" s="27"/>
      <c r="T40" s="43"/>
      <c r="U40" s="32"/>
    </row>
    <row r="41" ht="15" spans="1:21">
      <c r="A41" s="27"/>
      <c r="B41" s="26" t="s">
        <v>39</v>
      </c>
      <c r="C41" s="33">
        <v>32</v>
      </c>
      <c r="D41" s="31">
        <f t="shared" si="0"/>
        <v>33.96</v>
      </c>
      <c r="E41" s="27"/>
      <c r="F41" s="32"/>
      <c r="G41" s="32"/>
      <c r="H41" s="27"/>
      <c r="I41" s="26" t="s">
        <v>38</v>
      </c>
      <c r="J41" s="33">
        <v>645</v>
      </c>
      <c r="K41" s="31">
        <f t="shared" si="1"/>
        <v>665.35</v>
      </c>
      <c r="L41" s="27"/>
      <c r="M41" s="32"/>
      <c r="N41" s="32"/>
      <c r="O41" s="27"/>
      <c r="P41" s="26" t="s">
        <v>39</v>
      </c>
      <c r="Q41" s="33">
        <v>41</v>
      </c>
      <c r="R41" s="31">
        <f t="shared" si="2"/>
        <v>43.23</v>
      </c>
      <c r="S41" s="27"/>
      <c r="T41" s="43"/>
      <c r="U41" s="32"/>
    </row>
    <row r="42" ht="15" spans="1:21">
      <c r="A42" s="27"/>
      <c r="B42" s="26" t="s">
        <v>40</v>
      </c>
      <c r="C42" s="33">
        <v>32</v>
      </c>
      <c r="D42" s="31">
        <f t="shared" si="0"/>
        <v>33.96</v>
      </c>
      <c r="E42" s="27"/>
      <c r="F42" s="32"/>
      <c r="G42" s="32"/>
      <c r="H42" s="27"/>
      <c r="I42" s="26" t="s">
        <v>39</v>
      </c>
      <c r="J42" s="33">
        <v>645</v>
      </c>
      <c r="K42" s="31">
        <f t="shared" si="1"/>
        <v>665.35</v>
      </c>
      <c r="L42" s="27"/>
      <c r="M42" s="32"/>
      <c r="N42" s="32"/>
      <c r="O42" s="27"/>
      <c r="P42" s="26" t="s">
        <v>40</v>
      </c>
      <c r="Q42" s="33">
        <v>41</v>
      </c>
      <c r="R42" s="31">
        <f t="shared" si="2"/>
        <v>43.23</v>
      </c>
      <c r="S42" s="27"/>
      <c r="T42" s="43"/>
      <c r="U42" s="32"/>
    </row>
    <row r="43" ht="15" spans="1:21">
      <c r="A43" s="27"/>
      <c r="B43" s="26" t="s">
        <v>41</v>
      </c>
      <c r="C43" s="33">
        <v>32</v>
      </c>
      <c r="D43" s="31">
        <f t="shared" si="0"/>
        <v>33.96</v>
      </c>
      <c r="E43" s="27"/>
      <c r="F43" s="32"/>
      <c r="G43" s="32"/>
      <c r="H43" s="27"/>
      <c r="I43" s="26" t="s">
        <v>41</v>
      </c>
      <c r="J43" s="33">
        <v>645</v>
      </c>
      <c r="K43" s="31">
        <f t="shared" si="1"/>
        <v>665.35</v>
      </c>
      <c r="L43" s="27"/>
      <c r="M43" s="32"/>
      <c r="N43" s="32"/>
      <c r="O43" s="27"/>
      <c r="P43" s="26" t="s">
        <v>41</v>
      </c>
      <c r="Q43" s="33">
        <v>41</v>
      </c>
      <c r="R43" s="31">
        <f t="shared" si="2"/>
        <v>43.23</v>
      </c>
      <c r="S43" s="27"/>
      <c r="T43" s="43"/>
      <c r="U43" s="32"/>
    </row>
    <row r="44" ht="15" spans="1:21">
      <c r="A44" s="27"/>
      <c r="B44" s="26" t="s">
        <v>42</v>
      </c>
      <c r="C44" s="33">
        <v>32</v>
      </c>
      <c r="D44" s="31">
        <f t="shared" si="0"/>
        <v>33.96</v>
      </c>
      <c r="E44" s="27"/>
      <c r="F44" s="32"/>
      <c r="G44" s="32"/>
      <c r="H44" s="34" t="s">
        <v>62</v>
      </c>
      <c r="I44" s="26" t="s">
        <v>28</v>
      </c>
      <c r="J44" s="41">
        <v>42</v>
      </c>
      <c r="K44" s="31">
        <f t="shared" si="1"/>
        <v>44.26</v>
      </c>
      <c r="L44" s="27"/>
      <c r="M44" s="32" t="s">
        <v>67</v>
      </c>
      <c r="N44" s="32">
        <v>1414996</v>
      </c>
      <c r="O44" s="27"/>
      <c r="P44" s="26" t="s">
        <v>42</v>
      </c>
      <c r="Q44" s="33">
        <v>41</v>
      </c>
      <c r="R44" s="31">
        <f t="shared" si="2"/>
        <v>43.23</v>
      </c>
      <c r="S44" s="27"/>
      <c r="T44" s="43"/>
      <c r="U44" s="32"/>
    </row>
    <row r="45" ht="15" spans="1:21">
      <c r="A45" s="34" t="s">
        <v>58</v>
      </c>
      <c r="B45" s="26" t="s">
        <v>28</v>
      </c>
      <c r="C45" s="33">
        <v>32</v>
      </c>
      <c r="D45" s="31">
        <f t="shared" si="0"/>
        <v>33.96</v>
      </c>
      <c r="E45" s="27"/>
      <c r="F45" s="32" t="s">
        <v>67</v>
      </c>
      <c r="G45" s="32">
        <v>1414996</v>
      </c>
      <c r="H45" s="34"/>
      <c r="I45" s="26" t="s">
        <v>30</v>
      </c>
      <c r="J45" s="41">
        <v>21</v>
      </c>
      <c r="K45" s="31">
        <f t="shared" si="1"/>
        <v>22.63</v>
      </c>
      <c r="L45" s="27"/>
      <c r="M45" s="32"/>
      <c r="N45" s="32"/>
      <c r="O45" s="27" t="s">
        <v>65</v>
      </c>
      <c r="P45" s="26" t="s">
        <v>28</v>
      </c>
      <c r="Q45" s="33">
        <v>575</v>
      </c>
      <c r="R45" s="31">
        <f t="shared" si="2"/>
        <v>593.25</v>
      </c>
      <c r="S45" s="27"/>
      <c r="T45" s="32" t="s">
        <v>63</v>
      </c>
      <c r="U45" s="32" t="s">
        <v>68</v>
      </c>
    </row>
    <row r="46" ht="15" spans="1:21">
      <c r="A46" s="34"/>
      <c r="B46" s="26" t="s">
        <v>30</v>
      </c>
      <c r="C46" s="33">
        <v>16</v>
      </c>
      <c r="D46" s="31">
        <f t="shared" si="0"/>
        <v>17.48</v>
      </c>
      <c r="E46" s="27"/>
      <c r="F46" s="32"/>
      <c r="G46" s="32"/>
      <c r="H46" s="34"/>
      <c r="I46" s="26" t="s">
        <v>31</v>
      </c>
      <c r="J46" s="41">
        <v>42</v>
      </c>
      <c r="K46" s="31">
        <f t="shared" si="1"/>
        <v>44.26</v>
      </c>
      <c r="L46" s="27"/>
      <c r="M46" s="32"/>
      <c r="N46" s="32"/>
      <c r="O46" s="27"/>
      <c r="P46" s="26" t="s">
        <v>30</v>
      </c>
      <c r="Q46" s="33">
        <v>575</v>
      </c>
      <c r="R46" s="31">
        <f t="shared" si="2"/>
        <v>593.25</v>
      </c>
      <c r="S46" s="27"/>
      <c r="T46" s="32"/>
      <c r="U46" s="32"/>
    </row>
    <row r="47" ht="15" spans="1:21">
      <c r="A47" s="34"/>
      <c r="B47" s="26" t="s">
        <v>31</v>
      </c>
      <c r="C47" s="33">
        <v>32</v>
      </c>
      <c r="D47" s="31">
        <f t="shared" si="0"/>
        <v>33.96</v>
      </c>
      <c r="E47" s="27"/>
      <c r="F47" s="32"/>
      <c r="G47" s="32"/>
      <c r="H47" s="34"/>
      <c r="I47" s="26" t="s">
        <v>32</v>
      </c>
      <c r="J47" s="41">
        <v>21</v>
      </c>
      <c r="K47" s="31">
        <f t="shared" si="1"/>
        <v>22.63</v>
      </c>
      <c r="L47" s="27"/>
      <c r="M47" s="32"/>
      <c r="N47" s="32"/>
      <c r="O47" s="27"/>
      <c r="P47" s="26" t="s">
        <v>31</v>
      </c>
      <c r="Q47" s="33">
        <v>1150</v>
      </c>
      <c r="R47" s="31">
        <f t="shared" si="2"/>
        <v>1185.5</v>
      </c>
      <c r="S47" s="27"/>
      <c r="T47" s="32"/>
      <c r="U47" s="32"/>
    </row>
    <row r="48" ht="15" spans="1:21">
      <c r="A48" s="34"/>
      <c r="B48" s="26" t="s">
        <v>32</v>
      </c>
      <c r="C48" s="33">
        <v>16</v>
      </c>
      <c r="D48" s="31">
        <f t="shared" si="0"/>
        <v>17.48</v>
      </c>
      <c r="E48" s="27"/>
      <c r="F48" s="32"/>
      <c r="G48" s="32"/>
      <c r="H48" s="34"/>
      <c r="I48" s="26" t="s">
        <v>34</v>
      </c>
      <c r="J48" s="41">
        <v>42</v>
      </c>
      <c r="K48" s="31">
        <f t="shared" si="1"/>
        <v>44.26</v>
      </c>
      <c r="L48" s="27"/>
      <c r="M48" s="32"/>
      <c r="N48" s="32"/>
      <c r="O48" s="27"/>
      <c r="P48" s="26" t="s">
        <v>32</v>
      </c>
      <c r="Q48" s="33">
        <v>575</v>
      </c>
      <c r="R48" s="31">
        <f t="shared" si="2"/>
        <v>593.25</v>
      </c>
      <c r="S48" s="27"/>
      <c r="T48" s="32"/>
      <c r="U48" s="32"/>
    </row>
    <row r="49" ht="15" spans="1:21">
      <c r="A49" s="34"/>
      <c r="B49" s="26" t="s">
        <v>34</v>
      </c>
      <c r="C49" s="33">
        <v>32</v>
      </c>
      <c r="D49" s="31">
        <f t="shared" si="0"/>
        <v>33.96</v>
      </c>
      <c r="E49" s="27"/>
      <c r="F49" s="32"/>
      <c r="G49" s="32"/>
      <c r="H49" s="34"/>
      <c r="I49" s="26" t="s">
        <v>35</v>
      </c>
      <c r="J49" s="41">
        <v>21</v>
      </c>
      <c r="K49" s="31">
        <f t="shared" si="1"/>
        <v>22.63</v>
      </c>
      <c r="L49" s="27"/>
      <c r="M49" s="32"/>
      <c r="N49" s="32"/>
      <c r="O49" s="27"/>
      <c r="P49" s="26" t="s">
        <v>34</v>
      </c>
      <c r="Q49" s="33">
        <v>1150</v>
      </c>
      <c r="R49" s="31">
        <f t="shared" si="2"/>
        <v>1185.5</v>
      </c>
      <c r="S49" s="27"/>
      <c r="T49" s="32"/>
      <c r="U49" s="32"/>
    </row>
    <row r="50" ht="15" spans="1:21">
      <c r="A50" s="34"/>
      <c r="B50" s="26" t="s">
        <v>35</v>
      </c>
      <c r="C50" s="33">
        <v>16</v>
      </c>
      <c r="D50" s="31">
        <f t="shared" si="0"/>
        <v>17.48</v>
      </c>
      <c r="E50" s="27"/>
      <c r="F50" s="32"/>
      <c r="G50" s="32"/>
      <c r="H50" s="34"/>
      <c r="I50" s="26" t="s">
        <v>37</v>
      </c>
      <c r="J50" s="33">
        <v>42</v>
      </c>
      <c r="K50" s="31">
        <f t="shared" si="1"/>
        <v>44.26</v>
      </c>
      <c r="L50" s="27"/>
      <c r="M50" s="32"/>
      <c r="N50" s="32"/>
      <c r="O50" s="27"/>
      <c r="P50" s="26" t="s">
        <v>35</v>
      </c>
      <c r="Q50" s="33">
        <v>575</v>
      </c>
      <c r="R50" s="31">
        <f t="shared" si="2"/>
        <v>593.25</v>
      </c>
      <c r="S50" s="27"/>
      <c r="T50" s="32"/>
      <c r="U50" s="32"/>
    </row>
    <row r="51" ht="15" spans="1:21">
      <c r="A51" s="34"/>
      <c r="B51" s="26" t="s">
        <v>37</v>
      </c>
      <c r="C51" s="33">
        <v>32</v>
      </c>
      <c r="D51" s="31">
        <f t="shared" si="0"/>
        <v>33.96</v>
      </c>
      <c r="E51" s="27"/>
      <c r="F51" s="32"/>
      <c r="G51" s="32"/>
      <c r="H51" s="34"/>
      <c r="I51" s="26" t="s">
        <v>40</v>
      </c>
      <c r="J51" s="33">
        <v>21</v>
      </c>
      <c r="K51" s="31">
        <f t="shared" si="1"/>
        <v>22.63</v>
      </c>
      <c r="L51" s="27"/>
      <c r="M51" s="32"/>
      <c r="N51" s="32"/>
      <c r="O51" s="27"/>
      <c r="P51" s="26" t="s">
        <v>37</v>
      </c>
      <c r="Q51" s="33">
        <v>575</v>
      </c>
      <c r="R51" s="31">
        <f t="shared" si="2"/>
        <v>593.25</v>
      </c>
      <c r="S51" s="27"/>
      <c r="T51" s="32"/>
      <c r="U51" s="32"/>
    </row>
    <row r="52" ht="15" spans="1:21">
      <c r="A52" s="34"/>
      <c r="B52" s="26" t="s">
        <v>40</v>
      </c>
      <c r="C52" s="33">
        <v>16</v>
      </c>
      <c r="D52" s="31">
        <f t="shared" si="0"/>
        <v>17.48</v>
      </c>
      <c r="E52" s="27"/>
      <c r="F52" s="32"/>
      <c r="G52" s="32"/>
      <c r="H52" s="27" t="s">
        <v>62</v>
      </c>
      <c r="I52" s="26" t="s">
        <v>28</v>
      </c>
      <c r="J52" s="41">
        <v>550</v>
      </c>
      <c r="K52" s="31">
        <f t="shared" si="1"/>
        <v>567.5</v>
      </c>
      <c r="L52" s="27"/>
      <c r="M52" s="32" t="s">
        <v>69</v>
      </c>
      <c r="N52" s="32">
        <v>1414360</v>
      </c>
      <c r="O52" s="27"/>
      <c r="P52" s="26" t="s">
        <v>38</v>
      </c>
      <c r="Q52" s="33">
        <v>575</v>
      </c>
      <c r="R52" s="31">
        <f t="shared" si="2"/>
        <v>593.25</v>
      </c>
      <c r="S52" s="27"/>
      <c r="T52" s="32"/>
      <c r="U52" s="32"/>
    </row>
    <row r="53" ht="15" spans="1:21">
      <c r="A53" s="27" t="s">
        <v>58</v>
      </c>
      <c r="B53" s="26" t="s">
        <v>28</v>
      </c>
      <c r="C53" s="33">
        <v>864</v>
      </c>
      <c r="D53" s="31">
        <f t="shared" si="0"/>
        <v>890.92</v>
      </c>
      <c r="E53" s="27"/>
      <c r="F53" s="32" t="s">
        <v>63</v>
      </c>
      <c r="G53" s="32" t="s">
        <v>70</v>
      </c>
      <c r="H53" s="27"/>
      <c r="I53" s="26" t="s">
        <v>30</v>
      </c>
      <c r="J53" s="41">
        <v>550</v>
      </c>
      <c r="K53" s="31">
        <f t="shared" si="1"/>
        <v>567.5</v>
      </c>
      <c r="L53" s="27"/>
      <c r="M53" s="32"/>
      <c r="N53" s="32"/>
      <c r="O53" s="27"/>
      <c r="P53" s="26" t="s">
        <v>39</v>
      </c>
      <c r="Q53" s="33">
        <v>575</v>
      </c>
      <c r="R53" s="31">
        <f t="shared" si="2"/>
        <v>593.25</v>
      </c>
      <c r="S53" s="27"/>
      <c r="T53" s="32"/>
      <c r="U53" s="32"/>
    </row>
    <row r="54" ht="15" spans="1:21">
      <c r="A54" s="27"/>
      <c r="B54" s="26" t="s">
        <v>30</v>
      </c>
      <c r="C54" s="33">
        <v>864</v>
      </c>
      <c r="D54" s="31">
        <f t="shared" si="0"/>
        <v>890.92</v>
      </c>
      <c r="E54" s="27"/>
      <c r="F54" s="32"/>
      <c r="G54" s="32"/>
      <c r="H54" s="27"/>
      <c r="I54" s="26" t="s">
        <v>31</v>
      </c>
      <c r="J54" s="41">
        <v>1100</v>
      </c>
      <c r="K54" s="31">
        <f t="shared" si="1"/>
        <v>1134</v>
      </c>
      <c r="L54" s="27"/>
      <c r="M54" s="32"/>
      <c r="N54" s="32"/>
      <c r="O54" s="27"/>
      <c r="P54" s="26" t="s">
        <v>41</v>
      </c>
      <c r="Q54" s="33">
        <v>575</v>
      </c>
      <c r="R54" s="31">
        <f t="shared" si="2"/>
        <v>593.25</v>
      </c>
      <c r="S54" s="27"/>
      <c r="T54" s="32"/>
      <c r="U54" s="32"/>
    </row>
    <row r="55" ht="15" spans="1:21">
      <c r="A55" s="27"/>
      <c r="B55" s="26" t="s">
        <v>31</v>
      </c>
      <c r="C55" s="33">
        <v>1728</v>
      </c>
      <c r="D55" s="31">
        <f t="shared" si="0"/>
        <v>1780.84</v>
      </c>
      <c r="E55" s="27"/>
      <c r="F55" s="32"/>
      <c r="G55" s="32"/>
      <c r="H55" s="27"/>
      <c r="I55" s="26" t="s">
        <v>32</v>
      </c>
      <c r="J55" s="41">
        <v>483</v>
      </c>
      <c r="K55" s="31">
        <f t="shared" si="1"/>
        <v>498.49</v>
      </c>
      <c r="L55" s="27"/>
      <c r="M55" s="32"/>
      <c r="N55" s="32"/>
      <c r="O55" s="42" t="s">
        <v>65</v>
      </c>
      <c r="P55" s="26" t="s">
        <v>28</v>
      </c>
      <c r="Q55" s="33">
        <v>28</v>
      </c>
      <c r="R55" s="31">
        <f t="shared" si="2"/>
        <v>29.84</v>
      </c>
      <c r="S55" s="27"/>
      <c r="T55" s="44" t="s">
        <v>71</v>
      </c>
      <c r="U55" s="43">
        <v>1414996</v>
      </c>
    </row>
    <row r="56" ht="15" spans="1:21">
      <c r="A56" s="27"/>
      <c r="B56" s="26" t="s">
        <v>32</v>
      </c>
      <c r="C56" s="33">
        <v>864</v>
      </c>
      <c r="D56" s="31">
        <f t="shared" si="0"/>
        <v>890.92</v>
      </c>
      <c r="E56" s="27"/>
      <c r="F56" s="32"/>
      <c r="G56" s="32"/>
      <c r="H56" s="27"/>
      <c r="I56" s="26" t="s">
        <v>34</v>
      </c>
      <c r="J56" s="41">
        <v>966</v>
      </c>
      <c r="K56" s="31">
        <f t="shared" si="1"/>
        <v>995.98</v>
      </c>
      <c r="L56" s="27"/>
      <c r="M56" s="32"/>
      <c r="N56" s="32"/>
      <c r="O56" s="42"/>
      <c r="P56" s="26" t="s">
        <v>30</v>
      </c>
      <c r="Q56" s="33">
        <v>14</v>
      </c>
      <c r="R56" s="31">
        <f t="shared" si="2"/>
        <v>15.42</v>
      </c>
      <c r="S56" s="27"/>
      <c r="T56" s="43"/>
      <c r="U56" s="43"/>
    </row>
    <row r="57" ht="15" spans="1:21">
      <c r="A57" s="27"/>
      <c r="B57" s="26" t="s">
        <v>34</v>
      </c>
      <c r="C57" s="33">
        <v>1728</v>
      </c>
      <c r="D57" s="31">
        <f t="shared" si="0"/>
        <v>1780.84</v>
      </c>
      <c r="E57" s="27"/>
      <c r="F57" s="32"/>
      <c r="G57" s="32"/>
      <c r="H57" s="27"/>
      <c r="I57" s="26" t="s">
        <v>35</v>
      </c>
      <c r="J57" s="41">
        <v>483</v>
      </c>
      <c r="K57" s="31">
        <f t="shared" si="1"/>
        <v>498.49</v>
      </c>
      <c r="L57" s="27"/>
      <c r="M57" s="32"/>
      <c r="N57" s="32"/>
      <c r="O57" s="42"/>
      <c r="P57" s="26" t="s">
        <v>31</v>
      </c>
      <c r="Q57" s="33">
        <v>28</v>
      </c>
      <c r="R57" s="31">
        <f t="shared" si="2"/>
        <v>29.84</v>
      </c>
      <c r="S57" s="27"/>
      <c r="T57" s="43"/>
      <c r="U57" s="43"/>
    </row>
    <row r="58" ht="15" spans="1:21">
      <c r="A58" s="27"/>
      <c r="B58" s="26" t="s">
        <v>35</v>
      </c>
      <c r="C58" s="33">
        <v>864</v>
      </c>
      <c r="D58" s="31">
        <f t="shared" si="0"/>
        <v>890.92</v>
      </c>
      <c r="E58" s="27"/>
      <c r="F58" s="32"/>
      <c r="G58" s="32"/>
      <c r="H58" s="27"/>
      <c r="I58" s="26" t="s">
        <v>37</v>
      </c>
      <c r="J58" s="41">
        <v>763</v>
      </c>
      <c r="K58" s="31">
        <f t="shared" si="1"/>
        <v>786.89</v>
      </c>
      <c r="L58" s="27"/>
      <c r="M58" s="32"/>
      <c r="N58" s="32"/>
      <c r="O58" s="42"/>
      <c r="P58" s="26" t="s">
        <v>32</v>
      </c>
      <c r="Q58" s="33">
        <v>14</v>
      </c>
      <c r="R58" s="31">
        <f t="shared" si="2"/>
        <v>15.42</v>
      </c>
      <c r="S58" s="27"/>
      <c r="T58" s="43"/>
      <c r="U58" s="43"/>
    </row>
    <row r="59" ht="15" spans="1:21">
      <c r="A59" s="27"/>
      <c r="B59" s="26" t="s">
        <v>37</v>
      </c>
      <c r="C59" s="33">
        <v>864</v>
      </c>
      <c r="D59" s="31">
        <f t="shared" si="0"/>
        <v>890.92</v>
      </c>
      <c r="E59" s="27"/>
      <c r="F59" s="32"/>
      <c r="G59" s="32"/>
      <c r="H59" s="27"/>
      <c r="I59" s="26" t="s">
        <v>38</v>
      </c>
      <c r="J59" s="41">
        <v>539</v>
      </c>
      <c r="K59" s="31">
        <f t="shared" si="1"/>
        <v>556.17</v>
      </c>
      <c r="L59" s="27"/>
      <c r="M59" s="32"/>
      <c r="N59" s="32"/>
      <c r="O59" s="42"/>
      <c r="P59" s="26" t="s">
        <v>34</v>
      </c>
      <c r="Q59" s="33">
        <v>28</v>
      </c>
      <c r="R59" s="31">
        <f t="shared" si="2"/>
        <v>29.84</v>
      </c>
      <c r="S59" s="27"/>
      <c r="T59" s="43"/>
      <c r="U59" s="43"/>
    </row>
    <row r="60" ht="15" spans="1:21">
      <c r="A60" s="27"/>
      <c r="B60" s="26" t="s">
        <v>38</v>
      </c>
      <c r="C60" s="33">
        <v>864</v>
      </c>
      <c r="D60" s="31">
        <f t="shared" si="0"/>
        <v>890.92</v>
      </c>
      <c r="E60" s="27"/>
      <c r="F60" s="32"/>
      <c r="G60" s="32"/>
      <c r="H60" s="27"/>
      <c r="I60" s="26" t="s">
        <v>39</v>
      </c>
      <c r="J60" s="41">
        <v>315</v>
      </c>
      <c r="K60" s="31">
        <f t="shared" si="1"/>
        <v>325.45</v>
      </c>
      <c r="L60" s="27"/>
      <c r="M60" s="32"/>
      <c r="N60" s="32"/>
      <c r="O60" s="42"/>
      <c r="P60" s="26" t="s">
        <v>35</v>
      </c>
      <c r="Q60" s="33">
        <v>14</v>
      </c>
      <c r="R60" s="31">
        <f t="shared" si="2"/>
        <v>15.42</v>
      </c>
      <c r="S60" s="27"/>
      <c r="T60" s="43"/>
      <c r="U60" s="43"/>
    </row>
    <row r="61" ht="15" spans="1:21">
      <c r="A61" s="27"/>
      <c r="B61" s="26" t="s">
        <v>39</v>
      </c>
      <c r="C61" s="33">
        <v>864</v>
      </c>
      <c r="D61" s="31">
        <f t="shared" si="0"/>
        <v>890.92</v>
      </c>
      <c r="E61" s="27"/>
      <c r="F61" s="32"/>
      <c r="G61" s="32"/>
      <c r="H61" s="27"/>
      <c r="I61" s="26" t="s">
        <v>40</v>
      </c>
      <c r="J61" s="41">
        <v>270</v>
      </c>
      <c r="K61" s="31">
        <f t="shared" si="1"/>
        <v>279.1</v>
      </c>
      <c r="L61" s="27"/>
      <c r="M61" s="32"/>
      <c r="N61" s="32"/>
      <c r="O61" s="42"/>
      <c r="P61" s="26" t="s">
        <v>37</v>
      </c>
      <c r="Q61" s="33">
        <v>28</v>
      </c>
      <c r="R61" s="31">
        <f t="shared" si="2"/>
        <v>29.84</v>
      </c>
      <c r="S61" s="27"/>
      <c r="T61" s="43"/>
      <c r="U61" s="43"/>
    </row>
    <row r="62" ht="15" spans="1:21">
      <c r="A62" s="27"/>
      <c r="B62" s="26" t="s">
        <v>41</v>
      </c>
      <c r="C62" s="33">
        <v>864</v>
      </c>
      <c r="D62" s="31">
        <f t="shared" si="0"/>
        <v>890.92</v>
      </c>
      <c r="E62" s="27"/>
      <c r="F62" s="32"/>
      <c r="G62" s="32"/>
      <c r="H62" s="27"/>
      <c r="I62" s="26" t="s">
        <v>41</v>
      </c>
      <c r="J62" s="41">
        <v>450</v>
      </c>
      <c r="K62" s="31">
        <f t="shared" si="1"/>
        <v>464.5</v>
      </c>
      <c r="L62" s="27"/>
      <c r="M62" s="32"/>
      <c r="N62" s="32"/>
      <c r="O62" s="42"/>
      <c r="P62" s="26" t="s">
        <v>40</v>
      </c>
      <c r="Q62" s="33">
        <v>14</v>
      </c>
      <c r="R62" s="31">
        <f t="shared" si="2"/>
        <v>15.42</v>
      </c>
      <c r="S62" s="27"/>
      <c r="T62" s="43"/>
      <c r="U62" s="43"/>
    </row>
    <row r="63" ht="15" spans="1:21">
      <c r="A63" s="27" t="s">
        <v>58</v>
      </c>
      <c r="B63" s="26" t="s">
        <v>28</v>
      </c>
      <c r="C63" s="33">
        <v>6</v>
      </c>
      <c r="D63" s="31">
        <f t="shared" si="0"/>
        <v>7.18</v>
      </c>
      <c r="E63" s="27" t="s">
        <v>72</v>
      </c>
      <c r="F63" s="32" t="s">
        <v>73</v>
      </c>
      <c r="G63" s="32">
        <v>1414375</v>
      </c>
      <c r="H63" s="27" t="s">
        <v>62</v>
      </c>
      <c r="I63" s="42" t="s">
        <v>30</v>
      </c>
      <c r="J63" s="41">
        <v>20</v>
      </c>
      <c r="K63" s="31">
        <f t="shared" si="1"/>
        <v>21.6</v>
      </c>
      <c r="L63" s="27" t="s">
        <v>72</v>
      </c>
      <c r="M63" s="32" t="s">
        <v>74</v>
      </c>
      <c r="N63" s="43">
        <v>1414993</v>
      </c>
      <c r="O63" s="42" t="s">
        <v>65</v>
      </c>
      <c r="P63" s="26" t="s">
        <v>28</v>
      </c>
      <c r="Q63" s="33">
        <v>506</v>
      </c>
      <c r="R63" s="31">
        <f t="shared" si="2"/>
        <v>522.18</v>
      </c>
      <c r="S63" s="27"/>
      <c r="T63" s="44" t="s">
        <v>75</v>
      </c>
      <c r="U63" s="43">
        <v>1415215</v>
      </c>
    </row>
    <row r="64" ht="15" spans="1:21">
      <c r="A64" s="27"/>
      <c r="B64" s="26" t="s">
        <v>30</v>
      </c>
      <c r="C64" s="33">
        <v>6</v>
      </c>
      <c r="D64" s="31">
        <f t="shared" si="0"/>
        <v>7.18</v>
      </c>
      <c r="E64" s="27"/>
      <c r="F64" s="32"/>
      <c r="G64" s="32"/>
      <c r="H64" s="27"/>
      <c r="I64" s="42" t="s">
        <v>31</v>
      </c>
      <c r="J64" s="41">
        <v>38</v>
      </c>
      <c r="K64" s="31">
        <f t="shared" si="1"/>
        <v>40.14</v>
      </c>
      <c r="L64" s="27"/>
      <c r="M64" s="32"/>
      <c r="N64" s="43"/>
      <c r="O64" s="42"/>
      <c r="P64" s="26" t="s">
        <v>30</v>
      </c>
      <c r="Q64" s="33">
        <v>506</v>
      </c>
      <c r="R64" s="31">
        <f t="shared" si="2"/>
        <v>522.18</v>
      </c>
      <c r="S64" s="27"/>
      <c r="T64" s="43"/>
      <c r="U64" s="43"/>
    </row>
    <row r="65" ht="15" spans="1:21">
      <c r="A65" s="27"/>
      <c r="B65" s="26" t="s">
        <v>31</v>
      </c>
      <c r="C65" s="33">
        <v>14</v>
      </c>
      <c r="D65" s="31">
        <f t="shared" si="0"/>
        <v>15.42</v>
      </c>
      <c r="E65" s="27"/>
      <c r="F65" s="32"/>
      <c r="G65" s="32"/>
      <c r="H65" s="27"/>
      <c r="I65" s="42" t="s">
        <v>32</v>
      </c>
      <c r="J65" s="41">
        <v>18</v>
      </c>
      <c r="K65" s="31">
        <f t="shared" si="1"/>
        <v>19.54</v>
      </c>
      <c r="L65" s="27"/>
      <c r="M65" s="32"/>
      <c r="N65" s="43"/>
      <c r="O65" s="42"/>
      <c r="P65" s="26" t="s">
        <v>31</v>
      </c>
      <c r="Q65" s="33">
        <v>1012</v>
      </c>
      <c r="R65" s="31">
        <f t="shared" si="2"/>
        <v>1043.36</v>
      </c>
      <c r="S65" s="27"/>
      <c r="T65" s="43"/>
      <c r="U65" s="43"/>
    </row>
    <row r="66" ht="15" spans="1:21">
      <c r="A66" s="27"/>
      <c r="B66" s="26" t="s">
        <v>32</v>
      </c>
      <c r="C66" s="33">
        <v>8</v>
      </c>
      <c r="D66" s="31">
        <f t="shared" si="0"/>
        <v>9.24</v>
      </c>
      <c r="E66" s="27"/>
      <c r="F66" s="32"/>
      <c r="G66" s="32"/>
      <c r="H66" s="27"/>
      <c r="I66" s="42" t="s">
        <v>34</v>
      </c>
      <c r="J66" s="41">
        <v>36</v>
      </c>
      <c r="K66" s="31">
        <f t="shared" si="1"/>
        <v>38.08</v>
      </c>
      <c r="L66" s="27"/>
      <c r="M66" s="32"/>
      <c r="N66" s="43"/>
      <c r="O66" s="42"/>
      <c r="P66" s="26" t="s">
        <v>32</v>
      </c>
      <c r="Q66" s="33">
        <v>461</v>
      </c>
      <c r="R66" s="31">
        <f t="shared" si="2"/>
        <v>475.83</v>
      </c>
      <c r="S66" s="27"/>
      <c r="T66" s="43"/>
      <c r="U66" s="43"/>
    </row>
    <row r="67" ht="15" spans="1:21">
      <c r="A67" s="27"/>
      <c r="B67" s="26" t="s">
        <v>34</v>
      </c>
      <c r="C67" s="33">
        <v>12</v>
      </c>
      <c r="D67" s="31">
        <f t="shared" si="0"/>
        <v>13.36</v>
      </c>
      <c r="E67" s="27"/>
      <c r="F67" s="32"/>
      <c r="G67" s="32"/>
      <c r="H67" s="27"/>
      <c r="I67" s="42" t="s">
        <v>35</v>
      </c>
      <c r="J67" s="41">
        <v>6</v>
      </c>
      <c r="K67" s="31">
        <f t="shared" si="1"/>
        <v>7.18</v>
      </c>
      <c r="L67" s="27"/>
      <c r="M67" s="32"/>
      <c r="N67" s="43"/>
      <c r="O67" s="42"/>
      <c r="P67" s="26" t="s">
        <v>34</v>
      </c>
      <c r="Q67" s="33">
        <v>922</v>
      </c>
      <c r="R67" s="31">
        <f t="shared" si="2"/>
        <v>950.66</v>
      </c>
      <c r="S67" s="27"/>
      <c r="T67" s="43"/>
      <c r="U67" s="43"/>
    </row>
    <row r="68" ht="15" spans="1:21">
      <c r="A68" s="27"/>
      <c r="B68" s="26" t="s">
        <v>35</v>
      </c>
      <c r="C68" s="33">
        <v>10</v>
      </c>
      <c r="D68" s="31">
        <f t="shared" si="0"/>
        <v>11.3</v>
      </c>
      <c r="E68" s="27"/>
      <c r="F68" s="32"/>
      <c r="G68" s="32"/>
      <c r="H68" s="27"/>
      <c r="I68" s="42" t="s">
        <v>37</v>
      </c>
      <c r="J68" s="33">
        <v>36</v>
      </c>
      <c r="K68" s="31">
        <f t="shared" si="1"/>
        <v>38.08</v>
      </c>
      <c r="L68" s="27"/>
      <c r="M68" s="32"/>
      <c r="N68" s="43"/>
      <c r="O68" s="42"/>
      <c r="P68" s="26" t="s">
        <v>35</v>
      </c>
      <c r="Q68" s="33">
        <v>461</v>
      </c>
      <c r="R68" s="31">
        <f t="shared" si="2"/>
        <v>475.83</v>
      </c>
      <c r="S68" s="27"/>
      <c r="T68" s="43"/>
      <c r="U68" s="43"/>
    </row>
    <row r="69" ht="15" spans="1:21">
      <c r="A69" s="27"/>
      <c r="B69" s="26" t="s">
        <v>37</v>
      </c>
      <c r="C69" s="33">
        <v>12</v>
      </c>
      <c r="D69" s="31">
        <f t="shared" si="0"/>
        <v>13.36</v>
      </c>
      <c r="E69" s="27"/>
      <c r="F69" s="32"/>
      <c r="G69" s="32"/>
      <c r="H69" s="27"/>
      <c r="I69" s="42" t="s">
        <v>38</v>
      </c>
      <c r="J69" s="33">
        <v>10</v>
      </c>
      <c r="K69" s="31">
        <f t="shared" si="1"/>
        <v>11.3</v>
      </c>
      <c r="L69" s="27"/>
      <c r="M69" s="32"/>
      <c r="N69" s="43"/>
      <c r="O69" s="42"/>
      <c r="P69" s="26" t="s">
        <v>37</v>
      </c>
      <c r="Q69" s="33">
        <v>648</v>
      </c>
      <c r="R69" s="31">
        <f t="shared" si="2"/>
        <v>668.44</v>
      </c>
      <c r="S69" s="27"/>
      <c r="T69" s="43"/>
      <c r="U69" s="43"/>
    </row>
    <row r="70" ht="15" spans="1:21">
      <c r="A70" s="27"/>
      <c r="B70" s="26" t="s">
        <v>40</v>
      </c>
      <c r="C70" s="33">
        <v>10</v>
      </c>
      <c r="D70" s="31">
        <f t="shared" si="0"/>
        <v>11.3</v>
      </c>
      <c r="E70" s="27"/>
      <c r="F70" s="32"/>
      <c r="G70" s="32"/>
      <c r="H70" s="27"/>
      <c r="I70" s="42" t="s">
        <v>40</v>
      </c>
      <c r="J70" s="33">
        <v>32</v>
      </c>
      <c r="K70" s="31">
        <f t="shared" si="1"/>
        <v>33.96</v>
      </c>
      <c r="L70" s="27"/>
      <c r="M70" s="32"/>
      <c r="N70" s="43"/>
      <c r="O70" s="42"/>
      <c r="P70" s="26" t="s">
        <v>38</v>
      </c>
      <c r="Q70" s="33">
        <v>498</v>
      </c>
      <c r="R70" s="31">
        <f t="shared" si="2"/>
        <v>513.94</v>
      </c>
      <c r="S70" s="27"/>
      <c r="T70" s="43"/>
      <c r="U70" s="43"/>
    </row>
    <row r="71" ht="15" spans="1:21">
      <c r="A71" s="27"/>
      <c r="B71" s="26" t="s">
        <v>41</v>
      </c>
      <c r="C71" s="33">
        <v>4</v>
      </c>
      <c r="D71" s="31">
        <f t="shared" si="0"/>
        <v>5.12</v>
      </c>
      <c r="E71" s="27"/>
      <c r="F71" s="32"/>
      <c r="G71" s="32"/>
      <c r="H71" s="27"/>
      <c r="I71" s="42" t="s">
        <v>41</v>
      </c>
      <c r="J71" s="33">
        <v>16</v>
      </c>
      <c r="K71" s="31">
        <f t="shared" si="1"/>
        <v>17.48</v>
      </c>
      <c r="L71" s="27"/>
      <c r="M71" s="32"/>
      <c r="N71" s="43"/>
      <c r="O71" s="42"/>
      <c r="P71" s="26" t="s">
        <v>39</v>
      </c>
      <c r="Q71" s="33">
        <v>348</v>
      </c>
      <c r="R71" s="31">
        <f t="shared" si="2"/>
        <v>359.44</v>
      </c>
      <c r="S71" s="27"/>
      <c r="T71" s="43"/>
      <c r="U71" s="43"/>
    </row>
    <row r="72" ht="15" spans="1:21">
      <c r="A72" s="27" t="s">
        <v>58</v>
      </c>
      <c r="B72" s="26" t="s">
        <v>28</v>
      </c>
      <c r="C72" s="33">
        <v>16</v>
      </c>
      <c r="D72" s="31">
        <f t="shared" si="0"/>
        <v>17.48</v>
      </c>
      <c r="E72" s="27"/>
      <c r="F72" s="32" t="s">
        <v>76</v>
      </c>
      <c r="G72" s="32">
        <v>1414993</v>
      </c>
      <c r="H72" s="27" t="s">
        <v>62</v>
      </c>
      <c r="I72" s="26" t="s">
        <v>28</v>
      </c>
      <c r="J72" s="41">
        <v>16</v>
      </c>
      <c r="K72" s="31">
        <f t="shared" si="1"/>
        <v>17.48</v>
      </c>
      <c r="L72" s="27"/>
      <c r="M72" s="32" t="s">
        <v>77</v>
      </c>
      <c r="N72" s="43">
        <v>1414375</v>
      </c>
      <c r="O72" s="42"/>
      <c r="P72" s="26" t="s">
        <v>40</v>
      </c>
      <c r="Q72" s="33">
        <v>180</v>
      </c>
      <c r="R72" s="31">
        <f t="shared" si="2"/>
        <v>186.4</v>
      </c>
      <c r="S72" s="27"/>
      <c r="T72" s="43"/>
      <c r="U72" s="43"/>
    </row>
    <row r="73" ht="15" spans="1:21">
      <c r="A73" s="27"/>
      <c r="B73" s="26" t="s">
        <v>30</v>
      </c>
      <c r="C73" s="33">
        <v>14</v>
      </c>
      <c r="D73" s="31">
        <f t="shared" si="0"/>
        <v>15.42</v>
      </c>
      <c r="E73" s="27"/>
      <c r="F73" s="32"/>
      <c r="G73" s="32"/>
      <c r="H73" s="27"/>
      <c r="I73" s="26" t="s">
        <v>30</v>
      </c>
      <c r="J73" s="41">
        <v>12</v>
      </c>
      <c r="K73" s="31">
        <f t="shared" si="1"/>
        <v>13.36</v>
      </c>
      <c r="L73" s="27"/>
      <c r="M73" s="32"/>
      <c r="N73" s="43"/>
      <c r="O73" s="42"/>
      <c r="P73" s="26" t="s">
        <v>41</v>
      </c>
      <c r="Q73" s="33">
        <v>438</v>
      </c>
      <c r="R73" s="31">
        <f t="shared" si="2"/>
        <v>452.14</v>
      </c>
      <c r="S73" s="27"/>
      <c r="T73" s="43"/>
      <c r="U73" s="43"/>
    </row>
    <row r="74" ht="15" spans="1:21">
      <c r="A74" s="27"/>
      <c r="B74" s="26" t="s">
        <v>31</v>
      </c>
      <c r="C74" s="33">
        <v>26</v>
      </c>
      <c r="D74" s="31">
        <f t="shared" si="0"/>
        <v>27.78</v>
      </c>
      <c r="E74" s="27"/>
      <c r="F74" s="32"/>
      <c r="G74" s="32"/>
      <c r="H74" s="27"/>
      <c r="I74" s="26" t="s">
        <v>31</v>
      </c>
      <c r="J74" s="41">
        <v>28</v>
      </c>
      <c r="K74" s="31">
        <f t="shared" si="1"/>
        <v>29.84</v>
      </c>
      <c r="L74" s="27"/>
      <c r="M74" s="32"/>
      <c r="N74" s="43"/>
      <c r="O74" s="42" t="s">
        <v>65</v>
      </c>
      <c r="P74" s="26" t="s">
        <v>28</v>
      </c>
      <c r="Q74" s="33">
        <v>28</v>
      </c>
      <c r="R74" s="31">
        <f t="shared" si="2"/>
        <v>29.84</v>
      </c>
      <c r="S74" s="27" t="s">
        <v>72</v>
      </c>
      <c r="T74" s="44" t="s">
        <v>78</v>
      </c>
      <c r="U74" s="43" t="s">
        <v>79</v>
      </c>
    </row>
    <row r="75" ht="15" spans="1:21">
      <c r="A75" s="27"/>
      <c r="B75" s="26" t="s">
        <v>32</v>
      </c>
      <c r="C75" s="33">
        <v>12</v>
      </c>
      <c r="D75" s="31">
        <f t="shared" si="0"/>
        <v>13.36</v>
      </c>
      <c r="E75" s="27"/>
      <c r="F75" s="32"/>
      <c r="G75" s="32"/>
      <c r="H75" s="27"/>
      <c r="I75" s="26" t="s">
        <v>32</v>
      </c>
      <c r="J75" s="41">
        <v>10</v>
      </c>
      <c r="K75" s="31">
        <f t="shared" si="1"/>
        <v>11.3</v>
      </c>
      <c r="L75" s="27"/>
      <c r="M75" s="32"/>
      <c r="N75" s="43"/>
      <c r="O75" s="42"/>
      <c r="P75" s="26" t="s">
        <v>30</v>
      </c>
      <c r="Q75" s="33">
        <v>24</v>
      </c>
      <c r="R75" s="31">
        <f t="shared" si="2"/>
        <v>25.72</v>
      </c>
      <c r="S75" s="27"/>
      <c r="T75" s="43"/>
      <c r="U75" s="43"/>
    </row>
    <row r="76" ht="15" spans="1:21">
      <c r="A76" s="27"/>
      <c r="B76" s="26" t="s">
        <v>34</v>
      </c>
      <c r="C76" s="33">
        <v>26</v>
      </c>
      <c r="D76" s="31">
        <f t="shared" si="0"/>
        <v>27.78</v>
      </c>
      <c r="E76" s="27"/>
      <c r="F76" s="32"/>
      <c r="G76" s="32"/>
      <c r="H76" s="27"/>
      <c r="I76" s="26" t="s">
        <v>35</v>
      </c>
      <c r="J76" s="33">
        <v>4</v>
      </c>
      <c r="K76" s="31">
        <f t="shared" si="1"/>
        <v>5.12</v>
      </c>
      <c r="L76" s="27"/>
      <c r="M76" s="32"/>
      <c r="N76" s="43"/>
      <c r="O76" s="42"/>
      <c r="P76" s="26" t="s">
        <v>31</v>
      </c>
      <c r="Q76" s="33">
        <v>44</v>
      </c>
      <c r="R76" s="31">
        <f t="shared" si="2"/>
        <v>46.32</v>
      </c>
      <c r="S76" s="27"/>
      <c r="T76" s="43"/>
      <c r="U76" s="43"/>
    </row>
    <row r="77" ht="15" spans="1:21">
      <c r="A77" s="27"/>
      <c r="B77" s="26" t="s">
        <v>35</v>
      </c>
      <c r="C77" s="33">
        <v>24</v>
      </c>
      <c r="D77" s="31">
        <f t="shared" si="0"/>
        <v>25.72</v>
      </c>
      <c r="E77" s="27"/>
      <c r="F77" s="32"/>
      <c r="G77" s="32"/>
      <c r="H77" s="27"/>
      <c r="I77" s="26" t="s">
        <v>37</v>
      </c>
      <c r="J77" s="33">
        <v>18</v>
      </c>
      <c r="K77" s="31">
        <f t="shared" si="1"/>
        <v>19.54</v>
      </c>
      <c r="L77" s="27"/>
      <c r="M77" s="32"/>
      <c r="N77" s="43"/>
      <c r="O77" s="42"/>
      <c r="P77" s="26" t="s">
        <v>32</v>
      </c>
      <c r="Q77" s="33">
        <v>20</v>
      </c>
      <c r="R77" s="31">
        <f t="shared" si="2"/>
        <v>21.6</v>
      </c>
      <c r="S77" s="27"/>
      <c r="T77" s="43"/>
      <c r="U77" s="43"/>
    </row>
    <row r="78" ht="15" spans="1:21">
      <c r="A78" s="27"/>
      <c r="B78" s="26" t="s">
        <v>37</v>
      </c>
      <c r="C78" s="33">
        <v>24</v>
      </c>
      <c r="D78" s="31">
        <f t="shared" si="0"/>
        <v>25.72</v>
      </c>
      <c r="E78" s="27"/>
      <c r="F78" s="32"/>
      <c r="G78" s="32"/>
      <c r="H78" s="27"/>
      <c r="I78" s="26" t="s">
        <v>38</v>
      </c>
      <c r="J78" s="33">
        <v>4</v>
      </c>
      <c r="K78" s="31">
        <f t="shared" si="1"/>
        <v>5.12</v>
      </c>
      <c r="L78" s="27"/>
      <c r="M78" s="32"/>
      <c r="N78" s="43"/>
      <c r="O78" s="42"/>
      <c r="P78" s="26" t="s">
        <v>34</v>
      </c>
      <c r="Q78" s="33">
        <v>42</v>
      </c>
      <c r="R78" s="31">
        <f t="shared" si="2"/>
        <v>44.26</v>
      </c>
      <c r="S78" s="27"/>
      <c r="T78" s="43"/>
      <c r="U78" s="43"/>
    </row>
    <row r="79" ht="15" spans="1:21">
      <c r="A79" s="27"/>
      <c r="B79" s="26" t="s">
        <v>38</v>
      </c>
      <c r="C79" s="33">
        <v>22</v>
      </c>
      <c r="D79" s="31">
        <f t="shared" si="0"/>
        <v>23.66</v>
      </c>
      <c r="E79" s="27"/>
      <c r="F79" s="32"/>
      <c r="G79" s="32"/>
      <c r="H79" s="27"/>
      <c r="I79" s="26" t="s">
        <v>40</v>
      </c>
      <c r="J79" s="33">
        <v>16</v>
      </c>
      <c r="K79" s="31">
        <f t="shared" si="1"/>
        <v>17.48</v>
      </c>
      <c r="L79" s="27"/>
      <c r="M79" s="32"/>
      <c r="N79" s="43"/>
      <c r="O79" s="42"/>
      <c r="P79" s="26" t="s">
        <v>35</v>
      </c>
      <c r="Q79" s="33">
        <v>6</v>
      </c>
      <c r="R79" s="31">
        <f t="shared" si="2"/>
        <v>7.18</v>
      </c>
      <c r="S79" s="27"/>
      <c r="T79" s="43"/>
      <c r="U79" s="43"/>
    </row>
    <row r="80" ht="15" spans="1:21">
      <c r="A80" s="27"/>
      <c r="B80" s="26" t="s">
        <v>40</v>
      </c>
      <c r="C80" s="33">
        <v>22</v>
      </c>
      <c r="D80" s="31">
        <f t="shared" si="0"/>
        <v>23.66</v>
      </c>
      <c r="E80" s="27"/>
      <c r="F80" s="32"/>
      <c r="G80" s="32"/>
      <c r="H80" s="27"/>
      <c r="I80" s="26" t="s">
        <v>41</v>
      </c>
      <c r="J80" s="33">
        <v>8</v>
      </c>
      <c r="K80" s="31">
        <f t="shared" si="1"/>
        <v>9.24</v>
      </c>
      <c r="L80" s="27"/>
      <c r="M80" s="32"/>
      <c r="N80" s="43"/>
      <c r="O80" s="42"/>
      <c r="P80" s="26" t="s">
        <v>37</v>
      </c>
      <c r="Q80" s="33">
        <v>44</v>
      </c>
      <c r="R80" s="31">
        <f t="shared" si="2"/>
        <v>46.32</v>
      </c>
      <c r="S80" s="27"/>
      <c r="T80" s="43"/>
      <c r="U80" s="43"/>
    </row>
    <row r="81" ht="15" spans="1:21">
      <c r="A81" s="27"/>
      <c r="B81" s="26" t="s">
        <v>41</v>
      </c>
      <c r="C81" s="33">
        <v>10</v>
      </c>
      <c r="D81" s="31">
        <f t="shared" si="0"/>
        <v>11.3</v>
      </c>
      <c r="E81" s="27"/>
      <c r="F81" s="32"/>
      <c r="G81" s="32"/>
      <c r="H81" s="27" t="s">
        <v>62</v>
      </c>
      <c r="I81" s="42" t="s">
        <v>28</v>
      </c>
      <c r="J81" s="33">
        <v>24</v>
      </c>
      <c r="K81" s="31">
        <f t="shared" si="1"/>
        <v>25.72</v>
      </c>
      <c r="L81" s="27"/>
      <c r="M81" s="44" t="s">
        <v>80</v>
      </c>
      <c r="N81" s="43">
        <v>1414994</v>
      </c>
      <c r="O81" s="42"/>
      <c r="P81" s="26" t="s">
        <v>38</v>
      </c>
      <c r="Q81" s="33">
        <v>12</v>
      </c>
      <c r="R81" s="31">
        <f t="shared" si="2"/>
        <v>13.36</v>
      </c>
      <c r="S81" s="27"/>
      <c r="T81" s="43"/>
      <c r="U81" s="43"/>
    </row>
    <row r="82" ht="15" spans="1:21">
      <c r="A82" s="27" t="s">
        <v>52</v>
      </c>
      <c r="B82" s="27"/>
      <c r="C82" s="27">
        <f>SUM(C34:C81)</f>
        <v>11222</v>
      </c>
      <c r="D82" s="31">
        <f>SUM(D34:D81)</f>
        <v>11606.66</v>
      </c>
      <c r="E82" s="27"/>
      <c r="F82" s="32"/>
      <c r="G82" s="32"/>
      <c r="H82" s="45"/>
      <c r="I82" s="45"/>
      <c r="J82" s="45">
        <f>SUM(J34:J81)</f>
        <v>14813</v>
      </c>
      <c r="K82" s="50">
        <f>SUM(K34:K81)</f>
        <v>15305.39</v>
      </c>
      <c r="L82" s="45"/>
      <c r="M82" s="32"/>
      <c r="N82" s="32"/>
      <c r="O82" s="42"/>
      <c r="P82" s="26" t="s">
        <v>40</v>
      </c>
      <c r="Q82" s="33">
        <v>36</v>
      </c>
      <c r="R82" s="31">
        <f t="shared" si="2"/>
        <v>38.08</v>
      </c>
      <c r="S82" s="27"/>
      <c r="T82" s="43"/>
      <c r="U82" s="43"/>
    </row>
    <row r="83" ht="15" spans="15:21">
      <c r="O83" s="42"/>
      <c r="P83" s="26" t="s">
        <v>41</v>
      </c>
      <c r="Q83" s="33">
        <v>16</v>
      </c>
      <c r="R83" s="31">
        <f t="shared" si="2"/>
        <v>17.48</v>
      </c>
      <c r="S83" s="27"/>
      <c r="T83" s="43"/>
      <c r="U83" s="43"/>
    </row>
    <row r="84" spans="1:21">
      <c r="A84" s="27" t="s">
        <v>53</v>
      </c>
      <c r="B84" s="27"/>
      <c r="C84" s="27" t="s">
        <v>56</v>
      </c>
      <c r="D84" s="27" t="s">
        <v>54</v>
      </c>
      <c r="E84" s="27" t="s">
        <v>18</v>
      </c>
      <c r="F84" s="31" t="s">
        <v>55</v>
      </c>
      <c r="G84" s="32" t="s">
        <v>57</v>
      </c>
      <c r="O84" s="27" t="s">
        <v>52</v>
      </c>
      <c r="P84" s="27"/>
      <c r="Q84" s="27">
        <f>SUM(Q34:Q83)</f>
        <v>13812</v>
      </c>
      <c r="R84" s="31">
        <f>SUM(R34:R83)</f>
        <v>14276.36</v>
      </c>
      <c r="S84" s="27"/>
      <c r="T84" s="32"/>
      <c r="U84" s="32"/>
    </row>
    <row r="85" ht="15" spans="1:14">
      <c r="A85" s="38" t="s">
        <v>81</v>
      </c>
      <c r="B85" s="27" t="s">
        <v>59</v>
      </c>
      <c r="C85" s="27" t="s">
        <v>82</v>
      </c>
      <c r="D85" s="42" t="s">
        <v>30</v>
      </c>
      <c r="E85" s="33">
        <v>34</v>
      </c>
      <c r="F85" s="46">
        <f t="shared" ref="F85:F146" si="3">E85*1.03+1</f>
        <v>36.02</v>
      </c>
      <c r="G85" s="32" t="s">
        <v>61</v>
      </c>
      <c r="H85" s="27" t="s">
        <v>53</v>
      </c>
      <c r="I85" s="27"/>
      <c r="J85" s="27" t="s">
        <v>56</v>
      </c>
      <c r="K85" s="27" t="s">
        <v>54</v>
      </c>
      <c r="L85" s="27" t="s">
        <v>18</v>
      </c>
      <c r="M85" s="31" t="s">
        <v>55</v>
      </c>
      <c r="N85" s="32" t="s">
        <v>57</v>
      </c>
    </row>
    <row r="86" ht="15" spans="1:14">
      <c r="A86" s="40"/>
      <c r="B86" s="27"/>
      <c r="C86" s="27"/>
      <c r="D86" s="42" t="s">
        <v>31</v>
      </c>
      <c r="E86" s="33">
        <v>34</v>
      </c>
      <c r="F86" s="46">
        <f t="shared" si="3"/>
        <v>36.02</v>
      </c>
      <c r="G86" s="32"/>
      <c r="H86" s="34" t="s">
        <v>83</v>
      </c>
      <c r="I86" s="27"/>
      <c r="J86" s="47" t="s">
        <v>66</v>
      </c>
      <c r="K86" s="26" t="s">
        <v>30</v>
      </c>
      <c r="L86" s="33">
        <v>11</v>
      </c>
      <c r="M86" s="31">
        <f t="shared" ref="M86:M127" si="4">L86*1.03+1</f>
        <v>12.33</v>
      </c>
      <c r="N86" s="43" t="s">
        <v>84</v>
      </c>
    </row>
    <row r="87" ht="15" spans="1:14">
      <c r="A87" s="40"/>
      <c r="B87" s="27"/>
      <c r="C87" s="27"/>
      <c r="D87" s="42" t="s">
        <v>32</v>
      </c>
      <c r="E87" s="33">
        <v>38</v>
      </c>
      <c r="F87" s="46">
        <f t="shared" si="3"/>
        <v>40.14</v>
      </c>
      <c r="G87" s="32"/>
      <c r="H87" s="34"/>
      <c r="I87" s="27"/>
      <c r="J87" s="42"/>
      <c r="K87" s="26" t="s">
        <v>31</v>
      </c>
      <c r="L87" s="33">
        <v>11</v>
      </c>
      <c r="M87" s="31">
        <f t="shared" si="4"/>
        <v>12.33</v>
      </c>
      <c r="N87" s="43"/>
    </row>
    <row r="88" ht="15" spans="1:14">
      <c r="A88" s="40"/>
      <c r="B88" s="27"/>
      <c r="C88" s="27"/>
      <c r="D88" s="42" t="s">
        <v>34</v>
      </c>
      <c r="E88" s="33">
        <v>42</v>
      </c>
      <c r="F88" s="46">
        <f t="shared" si="3"/>
        <v>44.26</v>
      </c>
      <c r="G88" s="32"/>
      <c r="H88" s="34"/>
      <c r="I88" s="27"/>
      <c r="J88" s="42"/>
      <c r="K88" s="26" t="s">
        <v>32</v>
      </c>
      <c r="L88" s="33">
        <v>11</v>
      </c>
      <c r="M88" s="31">
        <f t="shared" si="4"/>
        <v>12.33</v>
      </c>
      <c r="N88" s="43"/>
    </row>
    <row r="89" ht="15" spans="1:14">
      <c r="A89" s="40"/>
      <c r="B89" s="27"/>
      <c r="C89" s="27"/>
      <c r="D89" s="42" t="s">
        <v>35</v>
      </c>
      <c r="E89" s="33">
        <v>38</v>
      </c>
      <c r="F89" s="46">
        <f t="shared" si="3"/>
        <v>40.14</v>
      </c>
      <c r="G89" s="32"/>
      <c r="H89" s="34"/>
      <c r="I89" s="27"/>
      <c r="J89" s="42"/>
      <c r="K89" s="26" t="s">
        <v>34</v>
      </c>
      <c r="L89" s="33">
        <v>11</v>
      </c>
      <c r="M89" s="31">
        <f t="shared" si="4"/>
        <v>12.33</v>
      </c>
      <c r="N89" s="43"/>
    </row>
    <row r="90" ht="15" spans="1:14">
      <c r="A90" s="40"/>
      <c r="B90" s="27"/>
      <c r="C90" s="27"/>
      <c r="D90" s="42" t="s">
        <v>36</v>
      </c>
      <c r="E90" s="33">
        <v>34</v>
      </c>
      <c r="F90" s="46">
        <f t="shared" si="3"/>
        <v>36.02</v>
      </c>
      <c r="G90" s="32"/>
      <c r="H90" s="34"/>
      <c r="I90" s="27"/>
      <c r="J90" s="42"/>
      <c r="K90" s="26" t="s">
        <v>35</v>
      </c>
      <c r="L90" s="33">
        <v>11</v>
      </c>
      <c r="M90" s="31">
        <f t="shared" si="4"/>
        <v>12.33</v>
      </c>
      <c r="N90" s="43"/>
    </row>
    <row r="91" ht="15" spans="1:14">
      <c r="A91" s="40"/>
      <c r="B91" s="27"/>
      <c r="C91" s="27"/>
      <c r="D91" s="42" t="s">
        <v>37</v>
      </c>
      <c r="E91" s="33">
        <v>68</v>
      </c>
      <c r="F91" s="46">
        <f t="shared" si="3"/>
        <v>71.04</v>
      </c>
      <c r="G91" s="32"/>
      <c r="H91" s="34"/>
      <c r="I91" s="27"/>
      <c r="J91" s="42"/>
      <c r="K91" s="26" t="s">
        <v>37</v>
      </c>
      <c r="L91" s="33">
        <v>22</v>
      </c>
      <c r="M91" s="31">
        <f t="shared" si="4"/>
        <v>23.66</v>
      </c>
      <c r="N91" s="43"/>
    </row>
    <row r="92" ht="15" spans="1:14">
      <c r="A92" s="40"/>
      <c r="B92" s="27"/>
      <c r="C92" s="27"/>
      <c r="D92" s="42" t="s">
        <v>38</v>
      </c>
      <c r="E92" s="33">
        <v>34</v>
      </c>
      <c r="F92" s="46">
        <f t="shared" si="3"/>
        <v>36.02</v>
      </c>
      <c r="G92" s="32"/>
      <c r="H92" s="34"/>
      <c r="I92" s="27"/>
      <c r="J92" s="42"/>
      <c r="K92" s="26" t="s">
        <v>38</v>
      </c>
      <c r="L92" s="33">
        <v>11</v>
      </c>
      <c r="M92" s="31">
        <f t="shared" si="4"/>
        <v>12.33</v>
      </c>
      <c r="N92" s="43"/>
    </row>
    <row r="93" ht="15" spans="1:14">
      <c r="A93" s="40"/>
      <c r="B93" s="27"/>
      <c r="C93" s="27"/>
      <c r="D93" s="42" t="s">
        <v>39</v>
      </c>
      <c r="E93" s="33">
        <v>34</v>
      </c>
      <c r="F93" s="46">
        <f t="shared" si="3"/>
        <v>36.02</v>
      </c>
      <c r="G93" s="32"/>
      <c r="H93" s="34"/>
      <c r="I93" s="27"/>
      <c r="J93" s="42"/>
      <c r="K93" s="26" t="s">
        <v>39</v>
      </c>
      <c r="L93" s="33">
        <v>11</v>
      </c>
      <c r="M93" s="31">
        <f t="shared" si="4"/>
        <v>12.33</v>
      </c>
      <c r="N93" s="43"/>
    </row>
    <row r="94" ht="15" spans="1:14">
      <c r="A94" s="40"/>
      <c r="B94" s="27"/>
      <c r="C94" s="27"/>
      <c r="D94" s="42" t="s">
        <v>41</v>
      </c>
      <c r="E94" s="33">
        <v>34</v>
      </c>
      <c r="F94" s="46">
        <f t="shared" si="3"/>
        <v>36.02</v>
      </c>
      <c r="G94" s="32"/>
      <c r="H94" s="34"/>
      <c r="I94" s="27"/>
      <c r="J94" s="42"/>
      <c r="K94" s="26" t="s">
        <v>40</v>
      </c>
      <c r="L94" s="33">
        <v>11</v>
      </c>
      <c r="M94" s="31">
        <f t="shared" si="4"/>
        <v>12.33</v>
      </c>
      <c r="N94" s="43"/>
    </row>
    <row r="95" ht="15" spans="1:14">
      <c r="A95" s="40"/>
      <c r="B95" s="27"/>
      <c r="C95" s="27"/>
      <c r="D95" s="42" t="s">
        <v>42</v>
      </c>
      <c r="E95" s="33">
        <v>34</v>
      </c>
      <c r="F95" s="46">
        <f t="shared" si="3"/>
        <v>36.02</v>
      </c>
      <c r="G95" s="32"/>
      <c r="H95" s="34"/>
      <c r="I95" s="27"/>
      <c r="J95" s="42"/>
      <c r="K95" s="26" t="s">
        <v>41</v>
      </c>
      <c r="L95" s="33">
        <v>11</v>
      </c>
      <c r="M95" s="31">
        <f t="shared" si="4"/>
        <v>12.33</v>
      </c>
      <c r="N95" s="43"/>
    </row>
    <row r="96" ht="15" spans="1:14">
      <c r="A96" s="40"/>
      <c r="B96" s="27"/>
      <c r="C96" s="47" t="s">
        <v>85</v>
      </c>
      <c r="D96" s="42" t="s">
        <v>28</v>
      </c>
      <c r="E96" s="33">
        <v>56</v>
      </c>
      <c r="F96" s="46">
        <f t="shared" si="3"/>
        <v>58.68</v>
      </c>
      <c r="G96" s="48" t="s">
        <v>86</v>
      </c>
      <c r="H96" s="34"/>
      <c r="I96" s="27"/>
      <c r="J96" s="42"/>
      <c r="K96" s="26" t="s">
        <v>42</v>
      </c>
      <c r="L96" s="33">
        <v>11</v>
      </c>
      <c r="M96" s="31">
        <f t="shared" si="4"/>
        <v>12.33</v>
      </c>
      <c r="N96" s="43"/>
    </row>
    <row r="97" ht="15" spans="1:14">
      <c r="A97" s="40"/>
      <c r="B97" s="27"/>
      <c r="C97" s="42"/>
      <c r="D97" s="42" t="s">
        <v>30</v>
      </c>
      <c r="E97" s="33">
        <v>56</v>
      </c>
      <c r="F97" s="46">
        <f t="shared" si="3"/>
        <v>58.68</v>
      </c>
      <c r="G97" s="48"/>
      <c r="H97" s="34"/>
      <c r="I97" s="27"/>
      <c r="J97" s="47" t="s">
        <v>87</v>
      </c>
      <c r="K97" s="26" t="s">
        <v>28</v>
      </c>
      <c r="L97" s="33">
        <v>30</v>
      </c>
      <c r="M97" s="31">
        <f t="shared" si="4"/>
        <v>31.9</v>
      </c>
      <c r="N97" s="43" t="s">
        <v>88</v>
      </c>
    </row>
    <row r="98" ht="15" spans="1:14">
      <c r="A98" s="40"/>
      <c r="B98" s="27"/>
      <c r="C98" s="42"/>
      <c r="D98" s="42" t="s">
        <v>31</v>
      </c>
      <c r="E98" s="33">
        <v>112</v>
      </c>
      <c r="F98" s="46">
        <f t="shared" si="3"/>
        <v>116.36</v>
      </c>
      <c r="G98" s="48"/>
      <c r="H98" s="34"/>
      <c r="I98" s="27"/>
      <c r="J98" s="42"/>
      <c r="K98" s="26" t="s">
        <v>30</v>
      </c>
      <c r="L98" s="33">
        <v>30</v>
      </c>
      <c r="M98" s="31">
        <f t="shared" si="4"/>
        <v>31.9</v>
      </c>
      <c r="N98" s="43"/>
    </row>
    <row r="99" ht="15" spans="1:14">
      <c r="A99" s="40"/>
      <c r="B99" s="27"/>
      <c r="C99" s="42"/>
      <c r="D99" s="42" t="s">
        <v>34</v>
      </c>
      <c r="E99" s="33">
        <v>56</v>
      </c>
      <c r="F99" s="46">
        <f t="shared" si="3"/>
        <v>58.68</v>
      </c>
      <c r="G99" s="48"/>
      <c r="H99" s="34"/>
      <c r="I99" s="27"/>
      <c r="J99" s="42"/>
      <c r="K99" s="26" t="s">
        <v>31</v>
      </c>
      <c r="L99" s="33">
        <v>60</v>
      </c>
      <c r="M99" s="31">
        <f t="shared" si="4"/>
        <v>62.8</v>
      </c>
      <c r="N99" s="43"/>
    </row>
    <row r="100" ht="15" spans="1:14">
      <c r="A100" s="40"/>
      <c r="B100" s="27"/>
      <c r="C100" s="42"/>
      <c r="D100" s="42" t="s">
        <v>35</v>
      </c>
      <c r="E100" s="33">
        <v>112</v>
      </c>
      <c r="F100" s="46">
        <f t="shared" si="3"/>
        <v>116.36</v>
      </c>
      <c r="G100" s="48"/>
      <c r="H100" s="34"/>
      <c r="I100" s="27"/>
      <c r="J100" s="42"/>
      <c r="K100" s="26" t="s">
        <v>32</v>
      </c>
      <c r="L100" s="33">
        <v>30</v>
      </c>
      <c r="M100" s="31">
        <f t="shared" si="4"/>
        <v>31.9</v>
      </c>
      <c r="N100" s="43"/>
    </row>
    <row r="101" ht="15" spans="1:14">
      <c r="A101" s="40"/>
      <c r="B101" s="27"/>
      <c r="C101" s="42"/>
      <c r="D101" s="42" t="s">
        <v>36</v>
      </c>
      <c r="E101" s="33">
        <v>56</v>
      </c>
      <c r="F101" s="46">
        <f t="shared" si="3"/>
        <v>58.68</v>
      </c>
      <c r="G101" s="48"/>
      <c r="H101" s="34"/>
      <c r="I101" s="27"/>
      <c r="J101" s="42"/>
      <c r="K101" s="26" t="s">
        <v>34</v>
      </c>
      <c r="L101" s="33">
        <v>60</v>
      </c>
      <c r="M101" s="31">
        <f t="shared" si="4"/>
        <v>62.8</v>
      </c>
      <c r="N101" s="43"/>
    </row>
    <row r="102" ht="15" spans="1:14">
      <c r="A102" s="40"/>
      <c r="B102" s="27"/>
      <c r="C102" s="42"/>
      <c r="D102" s="42" t="s">
        <v>37</v>
      </c>
      <c r="E102" s="33">
        <v>56</v>
      </c>
      <c r="F102" s="46">
        <f t="shared" si="3"/>
        <v>58.68</v>
      </c>
      <c r="G102" s="48"/>
      <c r="H102" s="34"/>
      <c r="I102" s="27"/>
      <c r="J102" s="42"/>
      <c r="K102" s="26" t="s">
        <v>35</v>
      </c>
      <c r="L102" s="33">
        <v>30</v>
      </c>
      <c r="M102" s="31">
        <f t="shared" si="4"/>
        <v>31.9</v>
      </c>
      <c r="N102" s="43"/>
    </row>
    <row r="103" ht="15" spans="1:14">
      <c r="A103" s="40"/>
      <c r="B103" s="27"/>
      <c r="C103" s="42"/>
      <c r="D103" s="42" t="s">
        <v>38</v>
      </c>
      <c r="E103" s="33">
        <v>56</v>
      </c>
      <c r="F103" s="46">
        <f t="shared" si="3"/>
        <v>58.68</v>
      </c>
      <c r="G103" s="48"/>
      <c r="H103" s="34"/>
      <c r="I103" s="27"/>
      <c r="J103" s="42"/>
      <c r="K103" s="26" t="s">
        <v>37</v>
      </c>
      <c r="L103" s="33">
        <v>30</v>
      </c>
      <c r="M103" s="31">
        <f t="shared" si="4"/>
        <v>31.9</v>
      </c>
      <c r="N103" s="43"/>
    </row>
    <row r="104" ht="15" spans="1:14">
      <c r="A104" s="40"/>
      <c r="B104" s="27"/>
      <c r="C104" s="42"/>
      <c r="D104" s="42" t="s">
        <v>39</v>
      </c>
      <c r="E104" s="33">
        <v>56</v>
      </c>
      <c r="F104" s="46">
        <f t="shared" si="3"/>
        <v>58.68</v>
      </c>
      <c r="G104" s="48"/>
      <c r="H104" s="34"/>
      <c r="I104" s="27"/>
      <c r="J104" s="42"/>
      <c r="K104" s="26" t="s">
        <v>38</v>
      </c>
      <c r="L104" s="33">
        <v>30</v>
      </c>
      <c r="M104" s="31">
        <f t="shared" si="4"/>
        <v>31.9</v>
      </c>
      <c r="N104" s="43"/>
    </row>
    <row r="105" ht="15" spans="1:14">
      <c r="A105" s="40"/>
      <c r="B105" s="27"/>
      <c r="C105" s="42"/>
      <c r="D105" s="42" t="s">
        <v>41</v>
      </c>
      <c r="E105" s="33">
        <v>56</v>
      </c>
      <c r="F105" s="46">
        <f t="shared" si="3"/>
        <v>58.68</v>
      </c>
      <c r="G105" s="48"/>
      <c r="H105" s="34"/>
      <c r="I105" s="27"/>
      <c r="J105" s="42"/>
      <c r="K105" s="26" t="s">
        <v>39</v>
      </c>
      <c r="L105" s="33">
        <v>30</v>
      </c>
      <c r="M105" s="31">
        <f t="shared" si="4"/>
        <v>31.9</v>
      </c>
      <c r="N105" s="43"/>
    </row>
    <row r="106" ht="15" spans="1:14">
      <c r="A106" s="40"/>
      <c r="B106" s="27"/>
      <c r="C106" s="47" t="s">
        <v>71</v>
      </c>
      <c r="D106" s="42" t="s">
        <v>28</v>
      </c>
      <c r="E106" s="33">
        <v>24</v>
      </c>
      <c r="F106" s="46">
        <f t="shared" si="3"/>
        <v>25.72</v>
      </c>
      <c r="G106" s="43">
        <v>1414996</v>
      </c>
      <c r="H106" s="34"/>
      <c r="I106" s="27"/>
      <c r="J106" s="42"/>
      <c r="K106" s="26" t="s">
        <v>41</v>
      </c>
      <c r="L106" s="33">
        <v>30</v>
      </c>
      <c r="M106" s="31">
        <f t="shared" si="4"/>
        <v>31.9</v>
      </c>
      <c r="N106" s="43"/>
    </row>
    <row r="107" ht="15" spans="1:14">
      <c r="A107" s="40"/>
      <c r="B107" s="27"/>
      <c r="C107" s="42"/>
      <c r="D107" s="42" t="s">
        <v>30</v>
      </c>
      <c r="E107" s="33">
        <v>12</v>
      </c>
      <c r="F107" s="46">
        <f t="shared" si="3"/>
        <v>13.36</v>
      </c>
      <c r="G107" s="43"/>
      <c r="H107" s="34"/>
      <c r="I107" s="27"/>
      <c r="J107" s="47" t="s">
        <v>75</v>
      </c>
      <c r="K107" s="26" t="s">
        <v>28</v>
      </c>
      <c r="L107" s="33">
        <v>748</v>
      </c>
      <c r="M107" s="31">
        <f t="shared" si="4"/>
        <v>771.44</v>
      </c>
      <c r="N107" s="43">
        <v>1415215</v>
      </c>
    </row>
    <row r="108" ht="15" spans="1:14">
      <c r="A108" s="40"/>
      <c r="B108" s="27"/>
      <c r="C108" s="42"/>
      <c r="D108" s="42" t="s">
        <v>31</v>
      </c>
      <c r="E108" s="33">
        <v>24</v>
      </c>
      <c r="F108" s="46">
        <f t="shared" si="3"/>
        <v>25.72</v>
      </c>
      <c r="G108" s="43"/>
      <c r="H108" s="34"/>
      <c r="I108" s="27"/>
      <c r="J108" s="42"/>
      <c r="K108" s="26" t="s">
        <v>30</v>
      </c>
      <c r="L108" s="33">
        <v>744</v>
      </c>
      <c r="M108" s="31">
        <f t="shared" si="4"/>
        <v>767.32</v>
      </c>
      <c r="N108" s="43"/>
    </row>
    <row r="109" ht="15" spans="1:14">
      <c r="A109" s="40"/>
      <c r="B109" s="27"/>
      <c r="C109" s="42"/>
      <c r="D109" s="42" t="s">
        <v>32</v>
      </c>
      <c r="E109" s="33">
        <v>12</v>
      </c>
      <c r="F109" s="46">
        <f t="shared" si="3"/>
        <v>13.36</v>
      </c>
      <c r="G109" s="43"/>
      <c r="H109" s="34"/>
      <c r="I109" s="27"/>
      <c r="J109" s="42"/>
      <c r="K109" s="26" t="s">
        <v>31</v>
      </c>
      <c r="L109" s="33">
        <v>1488</v>
      </c>
      <c r="M109" s="31">
        <f t="shared" si="4"/>
        <v>1533.64</v>
      </c>
      <c r="N109" s="43"/>
    </row>
    <row r="110" ht="15" spans="1:14">
      <c r="A110" s="40"/>
      <c r="B110" s="27"/>
      <c r="C110" s="42"/>
      <c r="D110" s="42" t="s">
        <v>34</v>
      </c>
      <c r="E110" s="33">
        <v>24</v>
      </c>
      <c r="F110" s="46">
        <f t="shared" si="3"/>
        <v>25.72</v>
      </c>
      <c r="G110" s="43"/>
      <c r="H110" s="34"/>
      <c r="I110" s="27"/>
      <c r="J110" s="42"/>
      <c r="K110" s="26" t="s">
        <v>32</v>
      </c>
      <c r="L110" s="33">
        <v>683</v>
      </c>
      <c r="M110" s="31">
        <f t="shared" si="4"/>
        <v>704.49</v>
      </c>
      <c r="N110" s="43"/>
    </row>
    <row r="111" ht="15" spans="1:14">
      <c r="A111" s="40"/>
      <c r="B111" s="27"/>
      <c r="C111" s="42"/>
      <c r="D111" s="42" t="s">
        <v>35</v>
      </c>
      <c r="E111" s="33">
        <v>12</v>
      </c>
      <c r="F111" s="46">
        <f t="shared" si="3"/>
        <v>13.36</v>
      </c>
      <c r="G111" s="43"/>
      <c r="H111" s="34"/>
      <c r="I111" s="27"/>
      <c r="J111" s="42"/>
      <c r="K111" s="26" t="s">
        <v>34</v>
      </c>
      <c r="L111" s="33">
        <v>1366</v>
      </c>
      <c r="M111" s="31">
        <f t="shared" si="4"/>
        <v>1407.98</v>
      </c>
      <c r="N111" s="43"/>
    </row>
    <row r="112" ht="15" spans="1:14">
      <c r="A112" s="40"/>
      <c r="B112" s="27"/>
      <c r="C112" s="42"/>
      <c r="D112" s="42" t="s">
        <v>37</v>
      </c>
      <c r="E112" s="33">
        <v>24</v>
      </c>
      <c r="F112" s="46">
        <f t="shared" si="3"/>
        <v>25.72</v>
      </c>
      <c r="G112" s="43"/>
      <c r="H112" s="34"/>
      <c r="I112" s="27"/>
      <c r="J112" s="42"/>
      <c r="K112" s="26" t="s">
        <v>35</v>
      </c>
      <c r="L112" s="33">
        <v>683</v>
      </c>
      <c r="M112" s="31">
        <f t="shared" si="4"/>
        <v>704.49</v>
      </c>
      <c r="N112" s="43"/>
    </row>
    <row r="113" ht="15" spans="1:14">
      <c r="A113" s="40"/>
      <c r="B113" s="27"/>
      <c r="C113" s="42"/>
      <c r="D113" s="42" t="s">
        <v>40</v>
      </c>
      <c r="E113" s="33">
        <v>12</v>
      </c>
      <c r="F113" s="46">
        <f t="shared" si="3"/>
        <v>13.36</v>
      </c>
      <c r="G113" s="43"/>
      <c r="H113" s="34"/>
      <c r="I113" s="27"/>
      <c r="J113" s="42"/>
      <c r="K113" s="26" t="s">
        <v>37</v>
      </c>
      <c r="L113" s="33">
        <v>943</v>
      </c>
      <c r="M113" s="31">
        <f t="shared" si="4"/>
        <v>972.29</v>
      </c>
      <c r="N113" s="43"/>
    </row>
    <row r="114" ht="15" spans="1:14">
      <c r="A114" s="40"/>
      <c r="B114" s="27"/>
      <c r="C114" s="47" t="s">
        <v>89</v>
      </c>
      <c r="D114" s="42" t="s">
        <v>28</v>
      </c>
      <c r="E114" s="33">
        <v>9</v>
      </c>
      <c r="F114" s="46">
        <f t="shared" si="3"/>
        <v>10.27</v>
      </c>
      <c r="G114" s="43" t="s">
        <v>90</v>
      </c>
      <c r="H114" s="34"/>
      <c r="I114" s="27"/>
      <c r="J114" s="42"/>
      <c r="K114" s="26" t="s">
        <v>38</v>
      </c>
      <c r="L114" s="33">
        <v>730</v>
      </c>
      <c r="M114" s="31">
        <f t="shared" si="4"/>
        <v>752.9</v>
      </c>
      <c r="N114" s="43"/>
    </row>
    <row r="115" ht="15" spans="1:14">
      <c r="A115" s="40"/>
      <c r="B115" s="27"/>
      <c r="C115" s="42"/>
      <c r="D115" s="42" t="s">
        <v>30</v>
      </c>
      <c r="E115" s="33">
        <v>9</v>
      </c>
      <c r="F115" s="46">
        <f t="shared" si="3"/>
        <v>10.27</v>
      </c>
      <c r="G115" s="43"/>
      <c r="H115" s="34"/>
      <c r="I115" s="27"/>
      <c r="J115" s="42"/>
      <c r="K115" s="26" t="s">
        <v>39</v>
      </c>
      <c r="L115" s="33">
        <v>525</v>
      </c>
      <c r="M115" s="31">
        <f t="shared" si="4"/>
        <v>541.75</v>
      </c>
      <c r="N115" s="43"/>
    </row>
    <row r="116" ht="15" spans="1:14">
      <c r="A116" s="40"/>
      <c r="B116" s="27"/>
      <c r="C116" s="42"/>
      <c r="D116" s="42" t="s">
        <v>31</v>
      </c>
      <c r="E116" s="33">
        <v>18</v>
      </c>
      <c r="F116" s="46">
        <f t="shared" si="3"/>
        <v>19.54</v>
      </c>
      <c r="G116" s="43"/>
      <c r="H116" s="34"/>
      <c r="I116" s="27"/>
      <c r="J116" s="42"/>
      <c r="K116" s="26" t="s">
        <v>40</v>
      </c>
      <c r="L116" s="33">
        <v>250</v>
      </c>
      <c r="M116" s="31">
        <f t="shared" si="4"/>
        <v>258.5</v>
      </c>
      <c r="N116" s="43"/>
    </row>
    <row r="117" ht="15" spans="1:14">
      <c r="A117" s="40"/>
      <c r="B117" s="27"/>
      <c r="C117" s="42"/>
      <c r="D117" s="42" t="s">
        <v>32</v>
      </c>
      <c r="E117" s="33">
        <v>9</v>
      </c>
      <c r="F117" s="46">
        <f t="shared" si="3"/>
        <v>10.27</v>
      </c>
      <c r="G117" s="43"/>
      <c r="H117" s="34"/>
      <c r="I117" s="27"/>
      <c r="J117" s="42"/>
      <c r="K117" s="26" t="s">
        <v>41</v>
      </c>
      <c r="L117" s="33">
        <v>648</v>
      </c>
      <c r="M117" s="31">
        <f t="shared" si="4"/>
        <v>668.44</v>
      </c>
      <c r="N117" s="43"/>
    </row>
    <row r="118" ht="15" spans="1:14">
      <c r="A118" s="40"/>
      <c r="B118" s="27"/>
      <c r="C118" s="42"/>
      <c r="D118" s="42" t="s">
        <v>34</v>
      </c>
      <c r="E118" s="33">
        <v>27</v>
      </c>
      <c r="F118" s="46">
        <f t="shared" si="3"/>
        <v>28.81</v>
      </c>
      <c r="G118" s="43"/>
      <c r="H118" s="34"/>
      <c r="I118" s="27" t="s">
        <v>72</v>
      </c>
      <c r="J118" s="47" t="s">
        <v>78</v>
      </c>
      <c r="K118" s="26" t="s">
        <v>28</v>
      </c>
      <c r="L118" s="33">
        <v>14</v>
      </c>
      <c r="M118" s="31">
        <f t="shared" si="4"/>
        <v>15.42</v>
      </c>
      <c r="N118" s="43">
        <v>1414993</v>
      </c>
    </row>
    <row r="119" ht="15" spans="1:14">
      <c r="A119" s="40"/>
      <c r="B119" s="27"/>
      <c r="C119" s="42"/>
      <c r="D119" s="42" t="s">
        <v>35</v>
      </c>
      <c r="E119" s="33">
        <v>27</v>
      </c>
      <c r="F119" s="46">
        <f t="shared" si="3"/>
        <v>28.81</v>
      </c>
      <c r="G119" s="43"/>
      <c r="H119" s="34"/>
      <c r="I119" s="27"/>
      <c r="J119" s="42"/>
      <c r="K119" s="26" t="s">
        <v>30</v>
      </c>
      <c r="L119" s="33">
        <v>12</v>
      </c>
      <c r="M119" s="31">
        <f t="shared" si="4"/>
        <v>13.36</v>
      </c>
      <c r="N119" s="43"/>
    </row>
    <row r="120" ht="15" spans="1:14">
      <c r="A120" s="40"/>
      <c r="B120" s="27"/>
      <c r="C120" s="42"/>
      <c r="D120" s="42" t="s">
        <v>36</v>
      </c>
      <c r="E120" s="33">
        <v>9</v>
      </c>
      <c r="F120" s="46">
        <f t="shared" si="3"/>
        <v>10.27</v>
      </c>
      <c r="G120" s="43"/>
      <c r="H120" s="34"/>
      <c r="I120" s="27"/>
      <c r="J120" s="42"/>
      <c r="K120" s="26" t="s">
        <v>31</v>
      </c>
      <c r="L120" s="33">
        <v>22</v>
      </c>
      <c r="M120" s="31">
        <f t="shared" si="4"/>
        <v>23.66</v>
      </c>
      <c r="N120" s="43"/>
    </row>
    <row r="121" ht="15" spans="1:14">
      <c r="A121" s="40"/>
      <c r="B121" s="27"/>
      <c r="C121" s="42"/>
      <c r="D121" s="42" t="s">
        <v>37</v>
      </c>
      <c r="E121" s="33">
        <v>9</v>
      </c>
      <c r="F121" s="46">
        <f t="shared" si="3"/>
        <v>10.27</v>
      </c>
      <c r="G121" s="43"/>
      <c r="H121" s="34"/>
      <c r="I121" s="27"/>
      <c r="J121" s="42"/>
      <c r="K121" s="26" t="s">
        <v>32</v>
      </c>
      <c r="L121" s="33">
        <v>10</v>
      </c>
      <c r="M121" s="31">
        <f t="shared" si="4"/>
        <v>11.3</v>
      </c>
      <c r="N121" s="43"/>
    </row>
    <row r="122" ht="15" spans="1:14">
      <c r="A122" s="40"/>
      <c r="B122" s="27"/>
      <c r="C122" s="42"/>
      <c r="D122" s="42" t="s">
        <v>38</v>
      </c>
      <c r="E122" s="33">
        <v>9</v>
      </c>
      <c r="F122" s="46">
        <f t="shared" si="3"/>
        <v>10.27</v>
      </c>
      <c r="G122" s="43"/>
      <c r="H122" s="34"/>
      <c r="I122" s="27"/>
      <c r="J122" s="42"/>
      <c r="K122" s="26" t="s">
        <v>34</v>
      </c>
      <c r="L122" s="33">
        <v>20</v>
      </c>
      <c r="M122" s="31">
        <f t="shared" si="4"/>
        <v>21.6</v>
      </c>
      <c r="N122" s="43"/>
    </row>
    <row r="123" ht="15" spans="1:14">
      <c r="A123" s="40"/>
      <c r="B123" s="27"/>
      <c r="C123" s="42"/>
      <c r="D123" s="42" t="s">
        <v>39</v>
      </c>
      <c r="E123" s="33">
        <v>9</v>
      </c>
      <c r="F123" s="46">
        <f t="shared" si="3"/>
        <v>10.27</v>
      </c>
      <c r="G123" s="43"/>
      <c r="H123" s="34"/>
      <c r="I123" s="27"/>
      <c r="J123" s="42"/>
      <c r="K123" s="26" t="s">
        <v>35</v>
      </c>
      <c r="L123" s="33">
        <v>4</v>
      </c>
      <c r="M123" s="31">
        <f t="shared" si="4"/>
        <v>5.12</v>
      </c>
      <c r="N123" s="43"/>
    </row>
    <row r="124" ht="15" spans="1:14">
      <c r="A124" s="40"/>
      <c r="B124" s="27"/>
      <c r="C124" s="42"/>
      <c r="D124" s="42" t="s">
        <v>41</v>
      </c>
      <c r="E124" s="49">
        <v>9</v>
      </c>
      <c r="F124" s="46">
        <f t="shared" si="3"/>
        <v>10.27</v>
      </c>
      <c r="G124" s="43"/>
      <c r="H124" s="34"/>
      <c r="I124" s="27"/>
      <c r="J124" s="42"/>
      <c r="K124" s="26" t="s">
        <v>37</v>
      </c>
      <c r="L124" s="33">
        <v>4</v>
      </c>
      <c r="M124" s="31">
        <f t="shared" si="4"/>
        <v>5.12</v>
      </c>
      <c r="N124" s="43"/>
    </row>
    <row r="125" ht="15" spans="1:14">
      <c r="A125" s="40"/>
      <c r="B125" s="27"/>
      <c r="C125" s="47" t="s">
        <v>91</v>
      </c>
      <c r="D125" s="42" t="s">
        <v>28</v>
      </c>
      <c r="E125" s="33">
        <v>779</v>
      </c>
      <c r="F125" s="46">
        <f t="shared" si="3"/>
        <v>803.37</v>
      </c>
      <c r="G125" s="43">
        <v>1415215</v>
      </c>
      <c r="H125" s="34"/>
      <c r="I125" s="27"/>
      <c r="J125" s="42"/>
      <c r="K125" s="26" t="s">
        <v>38</v>
      </c>
      <c r="L125" s="33">
        <v>4</v>
      </c>
      <c r="M125" s="31">
        <f t="shared" si="4"/>
        <v>5.12</v>
      </c>
      <c r="N125" s="43"/>
    </row>
    <row r="126" ht="15" spans="1:14">
      <c r="A126" s="40"/>
      <c r="B126" s="27"/>
      <c r="C126" s="42"/>
      <c r="D126" s="42" t="s">
        <v>30</v>
      </c>
      <c r="E126" s="33">
        <v>779</v>
      </c>
      <c r="F126" s="46">
        <f t="shared" si="3"/>
        <v>803.37</v>
      </c>
      <c r="G126" s="43"/>
      <c r="H126" s="34"/>
      <c r="I126" s="27"/>
      <c r="J126" s="42"/>
      <c r="K126" s="26" t="s">
        <v>40</v>
      </c>
      <c r="L126" s="33">
        <v>18</v>
      </c>
      <c r="M126" s="31">
        <f t="shared" si="4"/>
        <v>19.54</v>
      </c>
      <c r="N126" s="43"/>
    </row>
    <row r="127" ht="15" spans="1:14">
      <c r="A127" s="40"/>
      <c r="B127" s="27"/>
      <c r="C127" s="42"/>
      <c r="D127" s="42" t="s">
        <v>31</v>
      </c>
      <c r="E127" s="33">
        <v>1558</v>
      </c>
      <c r="F127" s="46">
        <f t="shared" si="3"/>
        <v>1605.74</v>
      </c>
      <c r="G127" s="43"/>
      <c r="H127" s="34"/>
      <c r="I127" s="27"/>
      <c r="J127" s="42"/>
      <c r="K127" s="26" t="s">
        <v>41</v>
      </c>
      <c r="L127" s="33">
        <v>8</v>
      </c>
      <c r="M127" s="31">
        <f t="shared" si="4"/>
        <v>9.24</v>
      </c>
      <c r="N127" s="43"/>
    </row>
    <row r="128" ht="15" spans="1:14">
      <c r="A128" s="40"/>
      <c r="B128" s="27"/>
      <c r="C128" s="42"/>
      <c r="D128" s="42" t="s">
        <v>32</v>
      </c>
      <c r="E128" s="33">
        <v>267</v>
      </c>
      <c r="F128" s="46">
        <f t="shared" si="3"/>
        <v>276.01</v>
      </c>
      <c r="G128" s="43"/>
      <c r="H128" s="27" t="s">
        <v>52</v>
      </c>
      <c r="I128" s="27"/>
      <c r="J128" s="27"/>
      <c r="K128" s="27"/>
      <c r="L128" s="27">
        <f>SUM(L86:L127)</f>
        <v>9416</v>
      </c>
      <c r="M128" s="31">
        <f>SUM(M86:M127)</f>
        <v>9740.48</v>
      </c>
      <c r="N128" s="32"/>
    </row>
    <row r="129" ht="15" spans="1:7">
      <c r="A129" s="40"/>
      <c r="B129" s="27"/>
      <c r="C129" s="42"/>
      <c r="D129" s="42" t="s">
        <v>34</v>
      </c>
      <c r="E129" s="33">
        <v>1077</v>
      </c>
      <c r="F129" s="46">
        <f t="shared" si="3"/>
        <v>1110.31</v>
      </c>
      <c r="G129" s="43"/>
    </row>
    <row r="130" ht="15" spans="1:7">
      <c r="A130" s="40"/>
      <c r="B130" s="27"/>
      <c r="C130" s="42"/>
      <c r="D130" s="42" t="s">
        <v>35</v>
      </c>
      <c r="E130" s="33">
        <v>1353</v>
      </c>
      <c r="F130" s="46">
        <f t="shared" si="3"/>
        <v>1394.59</v>
      </c>
      <c r="G130" s="43"/>
    </row>
    <row r="131" ht="15" spans="1:7">
      <c r="A131" s="40"/>
      <c r="B131" s="27"/>
      <c r="C131" s="42"/>
      <c r="D131" s="42" t="s">
        <v>36</v>
      </c>
      <c r="E131" s="33">
        <v>543</v>
      </c>
      <c r="F131" s="46">
        <f t="shared" si="3"/>
        <v>560.29</v>
      </c>
      <c r="G131" s="43"/>
    </row>
    <row r="132" ht="15" spans="1:7">
      <c r="A132" s="40"/>
      <c r="B132" s="27"/>
      <c r="C132" s="42"/>
      <c r="D132" s="42" t="s">
        <v>37</v>
      </c>
      <c r="E132" s="33">
        <v>993</v>
      </c>
      <c r="F132" s="46">
        <f t="shared" si="3"/>
        <v>1023.79</v>
      </c>
      <c r="G132" s="43"/>
    </row>
    <row r="133" ht="15" spans="1:7">
      <c r="A133" s="40"/>
      <c r="B133" s="27"/>
      <c r="C133" s="42"/>
      <c r="D133" s="42" t="s">
        <v>38</v>
      </c>
      <c r="E133" s="33">
        <v>768</v>
      </c>
      <c r="F133" s="46">
        <f t="shared" si="3"/>
        <v>792.04</v>
      </c>
      <c r="G133" s="43"/>
    </row>
    <row r="134" ht="15" spans="1:7">
      <c r="A134" s="40"/>
      <c r="B134" s="27"/>
      <c r="C134" s="42"/>
      <c r="D134" s="42" t="s">
        <v>39</v>
      </c>
      <c r="E134" s="33">
        <v>543</v>
      </c>
      <c r="F134" s="46">
        <f t="shared" si="3"/>
        <v>560.29</v>
      </c>
      <c r="G134" s="43"/>
    </row>
    <row r="135" ht="15" spans="1:7">
      <c r="A135" s="40"/>
      <c r="B135" s="27"/>
      <c r="C135" s="42"/>
      <c r="D135" s="42" t="s">
        <v>40</v>
      </c>
      <c r="E135" s="33">
        <v>270</v>
      </c>
      <c r="F135" s="46">
        <f t="shared" si="3"/>
        <v>279.1</v>
      </c>
      <c r="G135" s="43"/>
    </row>
    <row r="136" ht="15" spans="1:7">
      <c r="A136" s="40"/>
      <c r="B136" s="27"/>
      <c r="C136" s="42"/>
      <c r="D136" s="42" t="s">
        <v>41</v>
      </c>
      <c r="E136" s="33">
        <v>678</v>
      </c>
      <c r="F136" s="46">
        <f t="shared" si="3"/>
        <v>699.34</v>
      </c>
      <c r="G136" s="43"/>
    </row>
    <row r="137" ht="15" spans="1:7">
      <c r="A137" s="40"/>
      <c r="B137" s="27" t="s">
        <v>72</v>
      </c>
      <c r="C137" s="47" t="s">
        <v>78</v>
      </c>
      <c r="D137" s="42" t="s">
        <v>28</v>
      </c>
      <c r="E137" s="33">
        <v>16</v>
      </c>
      <c r="F137" s="46">
        <f t="shared" si="3"/>
        <v>17.48</v>
      </c>
      <c r="G137" s="43">
        <v>1414993</v>
      </c>
    </row>
    <row r="138" ht="15" spans="1:7">
      <c r="A138" s="40"/>
      <c r="B138" s="27"/>
      <c r="C138" s="42"/>
      <c r="D138" s="42" t="s">
        <v>30</v>
      </c>
      <c r="E138" s="33">
        <v>14</v>
      </c>
      <c r="F138" s="46">
        <f t="shared" si="3"/>
        <v>15.42</v>
      </c>
      <c r="G138" s="43"/>
    </row>
    <row r="139" ht="15" spans="1:7">
      <c r="A139" s="40"/>
      <c r="B139" s="27"/>
      <c r="C139" s="42"/>
      <c r="D139" s="42" t="s">
        <v>31</v>
      </c>
      <c r="E139" s="33">
        <v>24</v>
      </c>
      <c r="F139" s="46">
        <f t="shared" si="3"/>
        <v>25.72</v>
      </c>
      <c r="G139" s="43"/>
    </row>
    <row r="140" ht="15" spans="1:7">
      <c r="A140" s="40"/>
      <c r="B140" s="27"/>
      <c r="C140" s="42"/>
      <c r="D140" s="42" t="s">
        <v>32</v>
      </c>
      <c r="E140" s="33">
        <v>12</v>
      </c>
      <c r="F140" s="46">
        <f t="shared" si="3"/>
        <v>13.36</v>
      </c>
      <c r="G140" s="43"/>
    </row>
    <row r="141" ht="15" spans="1:7">
      <c r="A141" s="40"/>
      <c r="B141" s="27"/>
      <c r="C141" s="42"/>
      <c r="D141" s="42" t="s">
        <v>34</v>
      </c>
      <c r="E141" s="33">
        <v>22</v>
      </c>
      <c r="F141" s="46">
        <f t="shared" si="3"/>
        <v>23.66</v>
      </c>
      <c r="G141" s="43"/>
    </row>
    <row r="142" ht="15" spans="1:7">
      <c r="A142" s="40"/>
      <c r="B142" s="27"/>
      <c r="C142" s="42"/>
      <c r="D142" s="42" t="s">
        <v>35</v>
      </c>
      <c r="E142" s="33">
        <v>6</v>
      </c>
      <c r="F142" s="46">
        <f t="shared" si="3"/>
        <v>7.18</v>
      </c>
      <c r="G142" s="43"/>
    </row>
    <row r="143" ht="15" spans="1:7">
      <c r="A143" s="40"/>
      <c r="B143" s="27"/>
      <c r="C143" s="42"/>
      <c r="D143" s="42" t="s">
        <v>37</v>
      </c>
      <c r="E143" s="33">
        <v>6</v>
      </c>
      <c r="F143" s="46">
        <f t="shared" si="3"/>
        <v>7.18</v>
      </c>
      <c r="G143" s="43"/>
    </row>
    <row r="144" ht="15" spans="1:7">
      <c r="A144" s="40"/>
      <c r="B144" s="27"/>
      <c r="C144" s="42"/>
      <c r="D144" s="42" t="s">
        <v>38</v>
      </c>
      <c r="E144" s="33">
        <v>4</v>
      </c>
      <c r="F144" s="46">
        <f t="shared" si="3"/>
        <v>5.12</v>
      </c>
      <c r="G144" s="43"/>
    </row>
    <row r="145" ht="15" spans="1:7">
      <c r="A145" s="40"/>
      <c r="B145" s="27"/>
      <c r="C145" s="42"/>
      <c r="D145" s="42" t="s">
        <v>40</v>
      </c>
      <c r="E145" s="33">
        <v>20</v>
      </c>
      <c r="F145" s="46">
        <f t="shared" si="3"/>
        <v>21.6</v>
      </c>
      <c r="G145" s="43"/>
    </row>
    <row r="146" ht="15" spans="1:7">
      <c r="A146" s="39"/>
      <c r="B146" s="27"/>
      <c r="C146" s="42"/>
      <c r="D146" s="42" t="s">
        <v>41</v>
      </c>
      <c r="E146" s="33">
        <v>10</v>
      </c>
      <c r="F146" s="46">
        <f t="shared" si="3"/>
        <v>11.3</v>
      </c>
      <c r="G146" s="43"/>
    </row>
    <row r="147" ht="15" spans="1:7">
      <c r="A147" s="27" t="s">
        <v>52</v>
      </c>
      <c r="B147" s="27"/>
      <c r="C147" s="27"/>
      <c r="D147" s="27"/>
      <c r="E147" s="26">
        <f>SUM(E85:E146)</f>
        <v>11126</v>
      </c>
      <c r="F147" s="31">
        <f>SUM(F85:F146)</f>
        <v>11521.78</v>
      </c>
      <c r="G147" s="32"/>
    </row>
  </sheetData>
  <mergeCells count="103">
    <mergeCell ref="A1:K1"/>
    <mergeCell ref="A2:D2"/>
    <mergeCell ref="E2:K2"/>
    <mergeCell ref="A8:A28"/>
    <mergeCell ref="A34:A44"/>
    <mergeCell ref="A45:A52"/>
    <mergeCell ref="A53:A62"/>
    <mergeCell ref="A63:A71"/>
    <mergeCell ref="A72:A81"/>
    <mergeCell ref="A85:A146"/>
    <mergeCell ref="B8:B20"/>
    <mergeCell ref="B21:B23"/>
    <mergeCell ref="B24:B28"/>
    <mergeCell ref="B85:B136"/>
    <mergeCell ref="B137:B146"/>
    <mergeCell ref="C8:C28"/>
    <mergeCell ref="C85:C95"/>
    <mergeCell ref="C96:C105"/>
    <mergeCell ref="C106:C113"/>
    <mergeCell ref="C114:C124"/>
    <mergeCell ref="C125:C136"/>
    <mergeCell ref="C137:C146"/>
    <mergeCell ref="D21:D23"/>
    <mergeCell ref="E8:E20"/>
    <mergeCell ref="E21:E23"/>
    <mergeCell ref="E24:E28"/>
    <mergeCell ref="E34:E62"/>
    <mergeCell ref="E63:E81"/>
    <mergeCell ref="F34:F44"/>
    <mergeCell ref="F45:F52"/>
    <mergeCell ref="F53:F62"/>
    <mergeCell ref="F63:F71"/>
    <mergeCell ref="F72:F81"/>
    <mergeCell ref="G34:G44"/>
    <mergeCell ref="G45:G52"/>
    <mergeCell ref="G53:G62"/>
    <mergeCell ref="G63:G71"/>
    <mergeCell ref="G72:G81"/>
    <mergeCell ref="G85:G95"/>
    <mergeCell ref="G96:G105"/>
    <mergeCell ref="G106:G113"/>
    <mergeCell ref="G114:G124"/>
    <mergeCell ref="G125:G136"/>
    <mergeCell ref="G137:G146"/>
    <mergeCell ref="H8:H9"/>
    <mergeCell ref="H11:H12"/>
    <mergeCell ref="H13:H15"/>
    <mergeCell ref="H16:H20"/>
    <mergeCell ref="H34:H43"/>
    <mergeCell ref="H44:H51"/>
    <mergeCell ref="H52:H62"/>
    <mergeCell ref="H63:H71"/>
    <mergeCell ref="H72:H80"/>
    <mergeCell ref="H86:H127"/>
    <mergeCell ref="I86:I117"/>
    <mergeCell ref="I118:I127"/>
    <mergeCell ref="J8:J9"/>
    <mergeCell ref="J11:J12"/>
    <mergeCell ref="J13:J15"/>
    <mergeCell ref="J16:J20"/>
    <mergeCell ref="J86:J96"/>
    <mergeCell ref="J97:J106"/>
    <mergeCell ref="J107:J117"/>
    <mergeCell ref="J118:J127"/>
    <mergeCell ref="K8:K9"/>
    <mergeCell ref="K11:K12"/>
    <mergeCell ref="K13:K15"/>
    <mergeCell ref="K16:K20"/>
    <mergeCell ref="L34:L62"/>
    <mergeCell ref="L63:L81"/>
    <mergeCell ref="M34:M43"/>
    <mergeCell ref="M44:M51"/>
    <mergeCell ref="M52:M62"/>
    <mergeCell ref="M63:M71"/>
    <mergeCell ref="M72:M80"/>
    <mergeCell ref="N34:N43"/>
    <mergeCell ref="N44:N51"/>
    <mergeCell ref="N52:N62"/>
    <mergeCell ref="N63:N71"/>
    <mergeCell ref="N72:N80"/>
    <mergeCell ref="N86:N96"/>
    <mergeCell ref="N97:N106"/>
    <mergeCell ref="N107:N117"/>
    <mergeCell ref="N118:N127"/>
    <mergeCell ref="O34:O44"/>
    <mergeCell ref="O45:O54"/>
    <mergeCell ref="O55:O62"/>
    <mergeCell ref="O63:O73"/>
    <mergeCell ref="O74:O83"/>
    <mergeCell ref="S34:S73"/>
    <mergeCell ref="S74:S83"/>
    <mergeCell ref="T34:T44"/>
    <mergeCell ref="T45:T54"/>
    <mergeCell ref="T55:T62"/>
    <mergeCell ref="T63:T73"/>
    <mergeCell ref="T74:T83"/>
    <mergeCell ref="U34:U44"/>
    <mergeCell ref="U45:U54"/>
    <mergeCell ref="U55:U62"/>
    <mergeCell ref="U63:U73"/>
    <mergeCell ref="U74:U8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2024-08-29T06:16:36Z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DE9CC1271CDC4172A5B14DF5B1B42FE3_12</vt:lpwstr>
  </property>
</Properties>
</file>