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<sst xmlns="http://schemas.openxmlformats.org/spreadsheetml/2006/main" count="44" uniqueCount="40">
  <si>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</si>
  <si>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</si>
  <si>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</si>
  <si>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SF1538194414092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</si>
  <si>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</si>
  <si>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</si>
  <si>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</si>
  <si>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</si>
  <si>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</si>
  <si>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</si>
  <si>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</si>
  <si>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</si>
  <si>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</si>
  <si>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</si>
  <si>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</si>
  <si>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</si>
  <si>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</si>
  <si>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</si>
  <si>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</si>
  <si>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</si>
  <si>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</si>
  <si>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</si>
  <si>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</si>
  <si>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</si>
  <si>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</si>
  <si>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P24080810</t>
  </si>
  <si>
    <t>价格牌</t>
  </si>
  <si>
    <t>S24080481</t>
  </si>
  <si>
    <t>D5770AX</t>
  </si>
  <si>
    <t>24*15*10</t>
  </si>
  <si>
    <t>空白吊牌</t>
  </si>
  <si>
    <t>总计</t>
  </si>
  <si>
    <t>颜色</t>
  </si>
  <si>
    <t>尺码</t>
  </si>
  <si>
    <t>生产数</t>
  </si>
  <si>
    <t>BG734 - STONE</t>
  </si>
  <si>
    <t>XS</t>
  </si>
  <si>
    <t>S</t>
  </si>
  <si>
    <t>M</t>
  </si>
  <si>
    <t>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</si>
</sst>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M23" sqref="M23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5" t="s">
        <v>22</v>
      </c>
      <c r="J7" s="35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3" t="s">
        <v>28</v>
      </c>
      <c r="E8" s="24">
        <v>70</v>
      </c>
      <c r="F8" s="24"/>
      <c r="G8" s="24">
        <v>76</v>
      </c>
      <c r="H8" s="23">
        <v>1</v>
      </c>
      <c r="I8" s="24"/>
      <c r="J8" s="23">
        <v>1</v>
      </c>
      <c r="K8" s="36" t="s">
        <v>29</v>
      </c>
    </row>
    <row r="9" spans="1:11">
      <c r="A9" s="26"/>
      <c r="B9" s="24" t="s">
        <v>30</v>
      </c>
      <c r="C9" s="27"/>
      <c r="D9" s="26"/>
      <c r="E9" s="24">
        <v>77</v>
      </c>
      <c r="F9" s="24"/>
      <c r="G9" s="24">
        <v>79</v>
      </c>
      <c r="H9" s="26"/>
      <c r="I9" s="24"/>
      <c r="J9" s="26"/>
      <c r="K9" s="37"/>
    </row>
    <row r="10" spans="1:11">
      <c r="A10" s="24" t="s">
        <v>31</v>
      </c>
      <c r="B10" s="24"/>
      <c r="C10" s="24"/>
      <c r="D10" s="24"/>
      <c r="E10" s="24">
        <f>SUM(E8:E9)</f>
        <v>147</v>
      </c>
      <c r="F10" s="24"/>
      <c r="G10" s="24">
        <f>SUM(G8:G9)</f>
        <v>155</v>
      </c>
      <c r="H10" s="24">
        <v>1</v>
      </c>
      <c r="I10" s="24"/>
      <c r="J10" s="24">
        <v>1</v>
      </c>
      <c r="K10" s="24"/>
    </row>
    <row r="13" spans="1:4">
      <c r="A13" s="28" t="s">
        <v>32</v>
      </c>
      <c r="B13" s="28" t="s">
        <v>33</v>
      </c>
      <c r="C13" s="29" t="s">
        <v>18</v>
      </c>
      <c r="D13" s="30" t="s">
        <v>34</v>
      </c>
    </row>
    <row r="14" spans="1:4">
      <c r="A14" s="31" t="s">
        <v>35</v>
      </c>
      <c r="B14" s="28" t="s">
        <v>36</v>
      </c>
      <c r="C14" s="29">
        <v>20</v>
      </c>
      <c r="D14" s="30">
        <f t="shared" ref="D14:D17" si="0">C14*1.03+1</f>
        <v>21.6</v>
      </c>
    </row>
    <row r="15" spans="1:4">
      <c r="A15" s="31"/>
      <c r="B15" s="28" t="s">
        <v>37</v>
      </c>
      <c r="C15" s="29">
        <v>20</v>
      </c>
      <c r="D15" s="30">
        <f t="shared" si="0"/>
        <v>21.6</v>
      </c>
    </row>
    <row r="16" spans="1:4">
      <c r="A16" s="31"/>
      <c r="B16" s="28" t="s">
        <v>38</v>
      </c>
      <c r="C16" s="29">
        <v>20</v>
      </c>
      <c r="D16" s="30">
        <f t="shared" si="0"/>
        <v>21.6</v>
      </c>
    </row>
    <row r="17" spans="1:4">
      <c r="A17" s="31"/>
      <c r="B17" s="28" t="s">
        <v>39</v>
      </c>
      <c r="C17" s="29">
        <v>10</v>
      </c>
      <c r="D17" s="30">
        <f t="shared" si="0"/>
        <v>11.3</v>
      </c>
    </row>
    <row r="18" spans="1:4">
      <c r="A18" s="28" t="s">
        <v>31</v>
      </c>
      <c r="B18" s="28"/>
      <c r="C18" s="29">
        <f>SUM(C14:C17)</f>
        <v>70</v>
      </c>
      <c r="D18" s="30">
        <f>SUM(D14:D17)</f>
        <v>76.1</v>
      </c>
    </row>
    <row r="19" spans="3:4">
      <c r="C19" s="32"/>
      <c r="D19" s="32"/>
    </row>
    <row r="20" spans="1:4">
      <c r="A20" s="24" t="s">
        <v>30</v>
      </c>
      <c r="B20" s="33"/>
      <c r="C20" s="24">
        <v>77</v>
      </c>
      <c r="D20" s="30">
        <f>C20*1.03</f>
        <v>79.31</v>
      </c>
    </row>
  </sheetData>
  <mergeCells count="12">
    <mergeCell ref="A1:K1"/>
    <mergeCell ref="A2:D2"/>
    <mergeCell ref="E2:K2"/>
    <mergeCell ref="A8:A9"/>
    <mergeCell ref="A14:A17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2024-09-03T06:58:37Z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FCA485EFB9A44F3090EBE4697B064531_13</vt:lpwstr>
  </property>
</Properties>
</file>