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 activeTab="4"/>
  </bookViews>
  <sheets>
    <sheet name="博瑞服饰" sheetId="1" r:id="rId1"/>
    <sheet name="常熟佳懿针纺" sheetId="2" r:id="rId2"/>
    <sheet name="轩之冉服饰有限公司" sheetId="3" r:id="rId3"/>
    <sheet name="速比尼服装有限公司" sheetId="4" r:id="rId4"/>
    <sheet name="景虹服饰有限公司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<sst xmlns="http://schemas.openxmlformats.org/spreadsheetml/2006/main" count="271" uniqueCount="65">
  <si>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</si>
  <si>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</si>
  <si>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</si>
  <si>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</si>
  <si>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SF1395307738705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</si>
  <si>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</si>
  <si>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</si>
  <si>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</si>
  <si>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</si>
  <si>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</si>
  <si>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</si>
  <si>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</si>
  <si>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</si>
  <si>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</si>
  <si>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</si>
  <si>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</si>
  <si>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</si>
  <si>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</si>
  <si>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</si>
  <si>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</si>
  <si>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</si>
  <si>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</si>
  <si>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</si>
  <si>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</si>
  <si>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</si>
  <si>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</si>
  <si>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</si>
  <si>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</si>
  <si>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S24080501  </t>
  </si>
  <si>
    <t>洗标</t>
  </si>
  <si>
    <t>LL235</t>
  </si>
  <si>
    <t>18-24M</t>
  </si>
  <si>
    <t>1/1</t>
  </si>
  <si>
    <t>20*20*30</t>
  </si>
  <si>
    <t>2-3Y</t>
  </si>
  <si>
    <t>3-4Y</t>
  </si>
  <si>
    <t>4-5Y</t>
  </si>
  <si>
    <t>5-6Y</t>
  </si>
  <si>
    <t>6-7Y</t>
  </si>
  <si>
    <t xml:space="preserve">7-8Y </t>
  </si>
  <si>
    <t>8-9Y</t>
  </si>
  <si>
    <t>9-10Y</t>
  </si>
  <si>
    <t>LL047</t>
  </si>
  <si>
    <t>LK663</t>
  </si>
  <si>
    <t>LK634</t>
  </si>
  <si>
    <t>3-6M</t>
  </si>
  <si>
    <t>6-9M</t>
  </si>
  <si>
    <t>9-12M</t>
  </si>
  <si>
    <t xml:space="preserve">12-18M </t>
  </si>
  <si>
    <t xml:space="preserve">3-4Y </t>
  </si>
  <si>
    <t>LL232</t>
  </si>
  <si>
    <t>合计</t>
  </si>
  <si>
    <t>SF1398605153285</t>
  </si>
  <si>
    <r>
      <rPr>
        <b/>
        <sz val="11"/>
        <rFont val="Calibri"/>
        <charset val="134"/>
      </rPr>
      <t>LK390</t>
    </r>
    <r>
      <rPr>
        <b/>
        <sz val="11"/>
        <rFont val="宋体"/>
        <charset val="134"/>
      </rPr>
      <t>毛衫</t>
    </r>
  </si>
  <si>
    <t>new baby</t>
  </si>
  <si>
    <t>up to 1</t>
  </si>
  <si>
    <t>1-3M</t>
  </si>
  <si>
    <t>12-18M</t>
  </si>
  <si>
    <t>SF3137213054795</t>
  </si>
  <si>
    <r>
      <rPr>
        <b/>
        <sz val="11"/>
        <rFont val="Calibri"/>
        <charset val="134"/>
      </rPr>
      <t>LK390</t>
    </r>
    <r>
      <rPr>
        <b/>
        <sz val="11"/>
        <rFont val="宋体"/>
        <charset val="134"/>
      </rPr>
      <t>连衣裙</t>
    </r>
  </si>
  <si>
    <r>
      <rPr>
        <b/>
        <sz val="11"/>
        <rFont val="Calibri"/>
        <charset val="134"/>
      </rPr>
      <t>LK390</t>
    </r>
    <r>
      <rPr>
        <b/>
        <sz val="11"/>
        <rFont val="宋体"/>
        <charset val="134"/>
      </rPr>
      <t>裤子</t>
    </r>
  </si>
  <si>
    <t>SF3102645726301</t>
  </si>
  <si>
    <t>LJ961</t>
  </si>
  <si>
    <t>SF3102185226403</t>
  </si>
  <si>
    <t>LJ966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</si>
</sst>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8"/>
      <color rgb="FF000000"/>
      <name val="微软雅黑"/>
      <charset val="134"/>
    </font>
    <font>
      <b/>
      <sz val="1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/>
    </xf>
    <xf numFmtId="177" fontId="9" fillId="2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4" fillId="2" borderId="3" xfId="0" applyNumberFormat="1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447675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0</xdr:row>
      <xdr:rowOff>171450</xdr:rowOff>
    </xdr:from>
    <xdr:to>
      <xdr:col>11</xdr:col>
      <xdr:colOff>247650</xdr:colOff>
      <xdr:row>3</xdr:row>
      <xdr:rowOff>76200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76975" y="171450"/>
          <a:ext cx="1514475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228600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0</xdr:row>
      <xdr:rowOff>200025</xdr:rowOff>
    </xdr:from>
    <xdr:to>
      <xdr:col>11</xdr:col>
      <xdr:colOff>142875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200025"/>
          <a:ext cx="1485900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228600</xdr:colOff>
      <xdr:row>1</xdr:row>
      <xdr:rowOff>295275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590550</xdr:colOff>
      <xdr:row>0</xdr:row>
      <xdr:rowOff>219075</xdr:rowOff>
    </xdr:from>
    <xdr:to>
      <xdr:col>11</xdr:col>
      <xdr:colOff>76200</xdr:colOff>
      <xdr:row>3</xdr:row>
      <xdr:rowOff>38100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00825" y="219075"/>
          <a:ext cx="1543050" cy="685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228600</xdr:colOff>
      <xdr:row>1</xdr:row>
      <xdr:rowOff>295275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504825</xdr:colOff>
      <xdr:row>0</xdr:row>
      <xdr:rowOff>114300</xdr:rowOff>
    </xdr:from>
    <xdr:to>
      <xdr:col>11</xdr:col>
      <xdr:colOff>66675</xdr:colOff>
      <xdr:row>2</xdr:row>
      <xdr:rowOff>153670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15100" y="114300"/>
          <a:ext cx="1619250" cy="7061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228600</xdr:colOff>
      <xdr:row>1</xdr:row>
      <xdr:rowOff>295275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619125</xdr:colOff>
      <xdr:row>0</xdr:row>
      <xdr:rowOff>114300</xdr:rowOff>
    </xdr:from>
    <xdr:to>
      <xdr:col>11</xdr:col>
      <xdr:colOff>114300</xdr:colOff>
      <xdr:row>2</xdr:row>
      <xdr:rowOff>180975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29400" y="114300"/>
          <a:ext cx="1552575" cy="733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workbookViewId="0">
      <selection activeCell="F3" sqref="F3:G3"/>
    </sheetView>
  </sheetViews>
  <sheetFormatPr defaultColWidth="9" defaultRowHeight="13.5"/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45538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4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30</v>
      </c>
      <c r="D7" s="21"/>
      <c r="E7" s="22" t="s">
        <v>31</v>
      </c>
      <c r="F7" s="21">
        <v>60</v>
      </c>
      <c r="G7" s="23">
        <f t="shared" ref="G7:G15" si="0">F7*0.05</f>
        <v>3</v>
      </c>
      <c r="H7" s="23">
        <f t="shared" ref="H7:H15" si="1">F7+G7</f>
        <v>63</v>
      </c>
      <c r="I7" s="35" t="s">
        <v>32</v>
      </c>
      <c r="J7" s="36">
        <v>5</v>
      </c>
      <c r="K7" s="36">
        <v>5.4</v>
      </c>
      <c r="L7" s="36" t="s">
        <v>33</v>
      </c>
      <c r="M7" s="31"/>
    </row>
    <row r="8" ht="15" spans="1:13">
      <c r="A8" s="18"/>
      <c r="B8" s="19"/>
      <c r="C8" s="20"/>
      <c r="D8" s="21"/>
      <c r="E8" s="22" t="s">
        <v>34</v>
      </c>
      <c r="F8" s="21">
        <v>80</v>
      </c>
      <c r="G8" s="23">
        <f t="shared" si="0"/>
        <v>4</v>
      </c>
      <c r="H8" s="23">
        <f t="shared" si="1"/>
        <v>84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35</v>
      </c>
      <c r="F9" s="21">
        <v>110</v>
      </c>
      <c r="G9" s="23">
        <f t="shared" si="0"/>
        <v>5.5</v>
      </c>
      <c r="H9" s="23">
        <f t="shared" si="1"/>
        <v>115.5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36</v>
      </c>
      <c r="F10" s="21">
        <v>80</v>
      </c>
      <c r="G10" s="23">
        <f t="shared" si="0"/>
        <v>4</v>
      </c>
      <c r="H10" s="23">
        <f t="shared" si="1"/>
        <v>84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37</v>
      </c>
      <c r="F11" s="21">
        <v>140</v>
      </c>
      <c r="G11" s="23">
        <f t="shared" si="0"/>
        <v>7</v>
      </c>
      <c r="H11" s="23">
        <f t="shared" si="1"/>
        <v>147</v>
      </c>
      <c r="I11" s="35"/>
      <c r="J11" s="36"/>
      <c r="K11" s="36"/>
      <c r="L11" s="36"/>
      <c r="M11" s="31"/>
    </row>
    <row r="12" ht="15" spans="1:13">
      <c r="A12" s="18"/>
      <c r="B12" s="19"/>
      <c r="C12" s="20"/>
      <c r="D12" s="21"/>
      <c r="E12" s="22" t="s">
        <v>38</v>
      </c>
      <c r="F12" s="21">
        <v>110</v>
      </c>
      <c r="G12" s="23">
        <f t="shared" si="0"/>
        <v>5.5</v>
      </c>
      <c r="H12" s="23">
        <f t="shared" si="1"/>
        <v>115.5</v>
      </c>
      <c r="I12" s="35"/>
      <c r="J12" s="36"/>
      <c r="K12" s="36"/>
      <c r="L12" s="36"/>
      <c r="M12" s="31"/>
    </row>
    <row r="13" ht="15" spans="1:13">
      <c r="A13" s="18"/>
      <c r="B13" s="19"/>
      <c r="C13" s="20"/>
      <c r="D13" s="21"/>
      <c r="E13" s="22" t="s">
        <v>39</v>
      </c>
      <c r="F13" s="21">
        <v>100</v>
      </c>
      <c r="G13" s="23">
        <f t="shared" si="0"/>
        <v>5</v>
      </c>
      <c r="H13" s="23">
        <f t="shared" si="1"/>
        <v>105</v>
      </c>
      <c r="I13" s="35"/>
      <c r="J13" s="36"/>
      <c r="K13" s="36"/>
      <c r="L13" s="36"/>
      <c r="M13" s="31"/>
    </row>
    <row r="14" ht="15" spans="1:13">
      <c r="A14" s="18"/>
      <c r="B14" s="19"/>
      <c r="C14" s="20"/>
      <c r="D14" s="21"/>
      <c r="E14" s="22" t="s">
        <v>40</v>
      </c>
      <c r="F14" s="21">
        <v>75</v>
      </c>
      <c r="G14" s="23">
        <f t="shared" si="0"/>
        <v>3.75</v>
      </c>
      <c r="H14" s="23">
        <f t="shared" si="1"/>
        <v>78.75</v>
      </c>
      <c r="I14" s="35"/>
      <c r="J14" s="36"/>
      <c r="K14" s="36"/>
      <c r="L14" s="36"/>
      <c r="M14" s="31"/>
    </row>
    <row r="15" ht="15" spans="1:13">
      <c r="A15" s="18"/>
      <c r="B15" s="19"/>
      <c r="C15" s="20"/>
      <c r="D15" s="21"/>
      <c r="E15" s="22" t="s">
        <v>41</v>
      </c>
      <c r="F15" s="21">
        <v>95</v>
      </c>
      <c r="G15" s="23">
        <f t="shared" si="0"/>
        <v>4.75</v>
      </c>
      <c r="H15" s="23">
        <f t="shared" si="1"/>
        <v>99.75</v>
      </c>
      <c r="I15" s="35"/>
      <c r="J15" s="36"/>
      <c r="K15" s="36"/>
      <c r="L15" s="36"/>
      <c r="M15" s="31"/>
    </row>
    <row r="16" ht="15" spans="1:12">
      <c r="A16" s="18"/>
      <c r="B16" s="19" t="s">
        <v>29</v>
      </c>
      <c r="C16" s="20" t="s">
        <v>42</v>
      </c>
      <c r="D16" s="21"/>
      <c r="E16" s="22" t="s">
        <v>31</v>
      </c>
      <c r="F16" s="21">
        <v>85</v>
      </c>
      <c r="G16" s="23">
        <f t="shared" ref="G15:G52" si="2">F16*0.05</f>
        <v>4.25</v>
      </c>
      <c r="H16" s="23">
        <f t="shared" ref="H15:H52" si="3">F16+G16</f>
        <v>89.25</v>
      </c>
      <c r="I16" s="35"/>
      <c r="J16" s="36"/>
      <c r="K16" s="36"/>
      <c r="L16" s="36"/>
    </row>
    <row r="17" ht="15" spans="1:12">
      <c r="A17" s="18"/>
      <c r="B17" s="19"/>
      <c r="C17" s="20"/>
      <c r="D17" s="21"/>
      <c r="E17" s="22" t="s">
        <v>34</v>
      </c>
      <c r="F17" s="21">
        <v>105</v>
      </c>
      <c r="G17" s="23">
        <f t="shared" si="2"/>
        <v>5.25</v>
      </c>
      <c r="H17" s="23">
        <f t="shared" si="3"/>
        <v>110.25</v>
      </c>
      <c r="I17" s="35"/>
      <c r="J17" s="36"/>
      <c r="K17" s="36"/>
      <c r="L17" s="36"/>
    </row>
    <row r="18" ht="15" spans="1:12">
      <c r="A18" s="18"/>
      <c r="B18" s="19"/>
      <c r="C18" s="20"/>
      <c r="D18" s="21"/>
      <c r="E18" s="22" t="s">
        <v>35</v>
      </c>
      <c r="F18" s="21">
        <v>180</v>
      </c>
      <c r="G18" s="23">
        <f t="shared" si="2"/>
        <v>9</v>
      </c>
      <c r="H18" s="23">
        <f t="shared" si="3"/>
        <v>189</v>
      </c>
      <c r="I18" s="35"/>
      <c r="J18" s="36"/>
      <c r="K18" s="36"/>
      <c r="L18" s="36"/>
    </row>
    <row r="19" ht="15" spans="1:12">
      <c r="A19" s="18"/>
      <c r="B19" s="19"/>
      <c r="C19" s="20"/>
      <c r="D19" s="21"/>
      <c r="E19" s="22" t="s">
        <v>36</v>
      </c>
      <c r="F19" s="21">
        <v>155</v>
      </c>
      <c r="G19" s="23">
        <f t="shared" si="2"/>
        <v>7.75</v>
      </c>
      <c r="H19" s="23">
        <f t="shared" si="3"/>
        <v>162.75</v>
      </c>
      <c r="I19" s="35"/>
      <c r="J19" s="36"/>
      <c r="K19" s="36"/>
      <c r="L19" s="36"/>
    </row>
    <row r="20" ht="15" spans="1:12">
      <c r="A20" s="18"/>
      <c r="B20" s="19"/>
      <c r="C20" s="20"/>
      <c r="D20" s="21"/>
      <c r="E20" s="22" t="s">
        <v>37</v>
      </c>
      <c r="F20" s="21">
        <v>325</v>
      </c>
      <c r="G20" s="23">
        <f t="shared" si="2"/>
        <v>16.25</v>
      </c>
      <c r="H20" s="23">
        <f t="shared" si="3"/>
        <v>341.25</v>
      </c>
      <c r="I20" s="35"/>
      <c r="J20" s="36"/>
      <c r="K20" s="36"/>
      <c r="L20" s="36"/>
    </row>
    <row r="21" ht="15" spans="1:12">
      <c r="A21" s="18"/>
      <c r="B21" s="19"/>
      <c r="C21" s="20"/>
      <c r="D21" s="21"/>
      <c r="E21" s="22" t="s">
        <v>38</v>
      </c>
      <c r="F21" s="21">
        <v>240</v>
      </c>
      <c r="G21" s="23">
        <f t="shared" si="2"/>
        <v>12</v>
      </c>
      <c r="H21" s="23">
        <f t="shared" si="3"/>
        <v>252</v>
      </c>
      <c r="I21" s="35"/>
      <c r="J21" s="36"/>
      <c r="K21" s="36"/>
      <c r="L21" s="36"/>
    </row>
    <row r="22" ht="15" spans="1:12">
      <c r="A22" s="18"/>
      <c r="B22" s="19"/>
      <c r="C22" s="20"/>
      <c r="D22" s="21"/>
      <c r="E22" s="22" t="s">
        <v>39</v>
      </c>
      <c r="F22" s="21">
        <v>240</v>
      </c>
      <c r="G22" s="23">
        <f t="shared" si="2"/>
        <v>12</v>
      </c>
      <c r="H22" s="23">
        <f t="shared" si="3"/>
        <v>252</v>
      </c>
      <c r="I22" s="35"/>
      <c r="J22" s="36"/>
      <c r="K22" s="36"/>
      <c r="L22" s="36"/>
    </row>
    <row r="23" ht="15" spans="1:12">
      <c r="A23" s="18"/>
      <c r="B23" s="19"/>
      <c r="C23" s="20"/>
      <c r="D23" s="21"/>
      <c r="E23" s="22" t="s">
        <v>40</v>
      </c>
      <c r="F23" s="21">
        <v>200</v>
      </c>
      <c r="G23" s="23">
        <f t="shared" si="2"/>
        <v>10</v>
      </c>
      <c r="H23" s="23">
        <f t="shared" si="3"/>
        <v>210</v>
      </c>
      <c r="I23" s="35"/>
      <c r="J23" s="36"/>
      <c r="K23" s="36"/>
      <c r="L23" s="36"/>
    </row>
    <row r="24" ht="15" spans="1:12">
      <c r="A24" s="18"/>
      <c r="B24" s="19"/>
      <c r="C24" s="20"/>
      <c r="D24" s="21"/>
      <c r="E24" s="22" t="s">
        <v>41</v>
      </c>
      <c r="F24" s="21">
        <v>270</v>
      </c>
      <c r="G24" s="23">
        <f t="shared" si="2"/>
        <v>13.5</v>
      </c>
      <c r="H24" s="23">
        <f t="shared" si="3"/>
        <v>283.5</v>
      </c>
      <c r="I24" s="35"/>
      <c r="J24" s="36"/>
      <c r="K24" s="36"/>
      <c r="L24" s="36"/>
    </row>
    <row r="25" ht="15" spans="1:12">
      <c r="A25" s="18"/>
      <c r="B25" s="19" t="s">
        <v>29</v>
      </c>
      <c r="C25" s="20" t="s">
        <v>43</v>
      </c>
      <c r="D25" s="21"/>
      <c r="E25" s="22" t="s">
        <v>31</v>
      </c>
      <c r="F25" s="21">
        <v>40</v>
      </c>
      <c r="G25" s="23">
        <f t="shared" si="2"/>
        <v>2</v>
      </c>
      <c r="H25" s="23">
        <f t="shared" si="3"/>
        <v>42</v>
      </c>
      <c r="I25" s="35"/>
      <c r="J25" s="36"/>
      <c r="K25" s="36"/>
      <c r="L25" s="36"/>
    </row>
    <row r="26" ht="15" spans="1:12">
      <c r="A26" s="18"/>
      <c r="B26" s="19"/>
      <c r="C26" s="20"/>
      <c r="D26" s="21"/>
      <c r="E26" s="22" t="s">
        <v>34</v>
      </c>
      <c r="F26" s="21">
        <v>120</v>
      </c>
      <c r="G26" s="23">
        <f t="shared" si="2"/>
        <v>6</v>
      </c>
      <c r="H26" s="23">
        <f t="shared" si="3"/>
        <v>126</v>
      </c>
      <c r="I26" s="35"/>
      <c r="J26" s="36"/>
      <c r="K26" s="36"/>
      <c r="L26" s="36"/>
    </row>
    <row r="27" ht="15" spans="1:12">
      <c r="A27" s="18"/>
      <c r="B27" s="19"/>
      <c r="C27" s="20"/>
      <c r="D27" s="21"/>
      <c r="E27" s="22" t="s">
        <v>35</v>
      </c>
      <c r="F27" s="21">
        <v>140</v>
      </c>
      <c r="G27" s="23">
        <f t="shared" si="2"/>
        <v>7</v>
      </c>
      <c r="H27" s="23">
        <f t="shared" si="3"/>
        <v>147</v>
      </c>
      <c r="I27" s="35"/>
      <c r="J27" s="36"/>
      <c r="K27" s="36"/>
      <c r="L27" s="36"/>
    </row>
    <row r="28" ht="15" spans="1:12">
      <c r="A28" s="18"/>
      <c r="B28" s="19"/>
      <c r="C28" s="20"/>
      <c r="D28" s="21"/>
      <c r="E28" s="22" t="s">
        <v>36</v>
      </c>
      <c r="F28" s="21">
        <v>250</v>
      </c>
      <c r="G28" s="23">
        <f t="shared" si="2"/>
        <v>12.5</v>
      </c>
      <c r="H28" s="23">
        <f t="shared" si="3"/>
        <v>262.5</v>
      </c>
      <c r="I28" s="35"/>
      <c r="J28" s="36"/>
      <c r="K28" s="36"/>
      <c r="L28" s="36"/>
    </row>
    <row r="29" ht="15" spans="1:12">
      <c r="A29" s="18"/>
      <c r="B29" s="19"/>
      <c r="C29" s="20"/>
      <c r="D29" s="21"/>
      <c r="E29" s="22" t="s">
        <v>37</v>
      </c>
      <c r="F29" s="21">
        <v>440</v>
      </c>
      <c r="G29" s="23">
        <f t="shared" si="2"/>
        <v>22</v>
      </c>
      <c r="H29" s="23">
        <f t="shared" si="3"/>
        <v>462</v>
      </c>
      <c r="I29" s="35"/>
      <c r="J29" s="36"/>
      <c r="K29" s="36"/>
      <c r="L29" s="36"/>
    </row>
    <row r="30" ht="15" spans="1:12">
      <c r="A30" s="18"/>
      <c r="B30" s="19"/>
      <c r="C30" s="20"/>
      <c r="D30" s="21"/>
      <c r="E30" s="22" t="s">
        <v>38</v>
      </c>
      <c r="F30" s="21">
        <v>350</v>
      </c>
      <c r="G30" s="23">
        <f t="shared" si="2"/>
        <v>17.5</v>
      </c>
      <c r="H30" s="23">
        <f t="shared" si="3"/>
        <v>367.5</v>
      </c>
      <c r="I30" s="35"/>
      <c r="J30" s="36"/>
      <c r="K30" s="36"/>
      <c r="L30" s="36"/>
    </row>
    <row r="31" ht="15" spans="1:12">
      <c r="A31" s="18"/>
      <c r="B31" s="19"/>
      <c r="C31" s="20"/>
      <c r="D31" s="21"/>
      <c r="E31" s="22" t="s">
        <v>39</v>
      </c>
      <c r="F31" s="21">
        <v>340</v>
      </c>
      <c r="G31" s="23">
        <f t="shared" si="2"/>
        <v>17</v>
      </c>
      <c r="H31" s="23">
        <f t="shared" si="3"/>
        <v>357</v>
      </c>
      <c r="I31" s="35"/>
      <c r="J31" s="36"/>
      <c r="K31" s="36"/>
      <c r="L31" s="36"/>
    </row>
    <row r="32" ht="15" spans="1:12">
      <c r="A32" s="18"/>
      <c r="B32" s="19"/>
      <c r="C32" s="20"/>
      <c r="D32" s="21"/>
      <c r="E32" s="22" t="s">
        <v>40</v>
      </c>
      <c r="F32" s="21">
        <v>250</v>
      </c>
      <c r="G32" s="23">
        <f t="shared" si="2"/>
        <v>12.5</v>
      </c>
      <c r="H32" s="23">
        <f t="shared" si="3"/>
        <v>262.5</v>
      </c>
      <c r="I32" s="35"/>
      <c r="J32" s="36"/>
      <c r="K32" s="36"/>
      <c r="L32" s="36"/>
    </row>
    <row r="33" ht="15" spans="1:12">
      <c r="A33" s="18"/>
      <c r="B33" s="19"/>
      <c r="C33" s="20"/>
      <c r="D33" s="21"/>
      <c r="E33" s="22" t="s">
        <v>41</v>
      </c>
      <c r="F33" s="21">
        <v>310</v>
      </c>
      <c r="G33" s="23">
        <f t="shared" si="2"/>
        <v>15.5</v>
      </c>
      <c r="H33" s="23">
        <f t="shared" si="3"/>
        <v>325.5</v>
      </c>
      <c r="I33" s="35"/>
      <c r="J33" s="36"/>
      <c r="K33" s="36"/>
      <c r="L33" s="36"/>
    </row>
    <row r="34" ht="15" spans="1:12">
      <c r="A34" s="18"/>
      <c r="B34" s="19" t="s">
        <v>29</v>
      </c>
      <c r="C34" s="20" t="s">
        <v>44</v>
      </c>
      <c r="D34" s="21"/>
      <c r="E34" s="22" t="s">
        <v>45</v>
      </c>
      <c r="F34" s="21">
        <v>70</v>
      </c>
      <c r="G34" s="23">
        <f t="shared" si="2"/>
        <v>3.5</v>
      </c>
      <c r="H34" s="23">
        <f t="shared" si="3"/>
        <v>73.5</v>
      </c>
      <c r="I34" s="35"/>
      <c r="J34" s="36"/>
      <c r="K34" s="36"/>
      <c r="L34" s="36"/>
    </row>
    <row r="35" ht="15" spans="1:12">
      <c r="A35" s="18"/>
      <c r="B35" s="19"/>
      <c r="C35" s="20"/>
      <c r="D35" s="21"/>
      <c r="E35" s="22" t="s">
        <v>46</v>
      </c>
      <c r="F35" s="21">
        <v>80</v>
      </c>
      <c r="G35" s="23">
        <f t="shared" si="2"/>
        <v>4</v>
      </c>
      <c r="H35" s="23">
        <f t="shared" si="3"/>
        <v>84</v>
      </c>
      <c r="I35" s="35"/>
      <c r="J35" s="36"/>
      <c r="K35" s="36"/>
      <c r="L35" s="36"/>
    </row>
    <row r="36" ht="15" spans="1:12">
      <c r="A36" s="18"/>
      <c r="B36" s="19"/>
      <c r="C36" s="20"/>
      <c r="D36" s="21"/>
      <c r="E36" s="22" t="s">
        <v>47</v>
      </c>
      <c r="F36" s="21">
        <v>150</v>
      </c>
      <c r="G36" s="23">
        <f t="shared" si="2"/>
        <v>7.5</v>
      </c>
      <c r="H36" s="23">
        <f t="shared" si="3"/>
        <v>157.5</v>
      </c>
      <c r="I36" s="35"/>
      <c r="J36" s="36"/>
      <c r="K36" s="36"/>
      <c r="L36" s="36"/>
    </row>
    <row r="37" ht="15" spans="1:12">
      <c r="A37" s="18"/>
      <c r="B37" s="19"/>
      <c r="C37" s="20"/>
      <c r="D37" s="21"/>
      <c r="E37" s="22" t="s">
        <v>48</v>
      </c>
      <c r="F37" s="21">
        <v>530</v>
      </c>
      <c r="G37" s="23">
        <f t="shared" si="2"/>
        <v>26.5</v>
      </c>
      <c r="H37" s="23">
        <f t="shared" si="3"/>
        <v>556.5</v>
      </c>
      <c r="I37" s="35"/>
      <c r="J37" s="36"/>
      <c r="K37" s="36"/>
      <c r="L37" s="36"/>
    </row>
    <row r="38" ht="15" spans="1:12">
      <c r="A38" s="18"/>
      <c r="B38" s="19"/>
      <c r="C38" s="20"/>
      <c r="D38" s="21"/>
      <c r="E38" s="22" t="s">
        <v>31</v>
      </c>
      <c r="F38" s="21">
        <v>560</v>
      </c>
      <c r="G38" s="23">
        <f t="shared" si="2"/>
        <v>28</v>
      </c>
      <c r="H38" s="23">
        <f t="shared" si="3"/>
        <v>588</v>
      </c>
      <c r="I38" s="35"/>
      <c r="J38" s="36"/>
      <c r="K38" s="36"/>
      <c r="L38" s="36"/>
    </row>
    <row r="39" ht="15" spans="1:12">
      <c r="A39" s="18"/>
      <c r="B39" s="19"/>
      <c r="C39" s="20"/>
      <c r="D39" s="21"/>
      <c r="E39" s="22" t="s">
        <v>34</v>
      </c>
      <c r="F39" s="21">
        <v>700</v>
      </c>
      <c r="G39" s="23">
        <f t="shared" si="2"/>
        <v>35</v>
      </c>
      <c r="H39" s="23">
        <f t="shared" si="3"/>
        <v>735</v>
      </c>
      <c r="I39" s="35"/>
      <c r="J39" s="36"/>
      <c r="K39" s="36"/>
      <c r="L39" s="36"/>
    </row>
    <row r="40" ht="15" spans="1:12">
      <c r="A40" s="18"/>
      <c r="B40" s="19"/>
      <c r="C40" s="20"/>
      <c r="D40" s="21"/>
      <c r="E40" s="22" t="s">
        <v>49</v>
      </c>
      <c r="F40" s="21">
        <v>530</v>
      </c>
      <c r="G40" s="23">
        <f t="shared" si="2"/>
        <v>26.5</v>
      </c>
      <c r="H40" s="23">
        <f t="shared" si="3"/>
        <v>556.5</v>
      </c>
      <c r="I40" s="35"/>
      <c r="J40" s="36"/>
      <c r="K40" s="36"/>
      <c r="L40" s="36"/>
    </row>
    <row r="41" ht="15" spans="1:12">
      <c r="A41" s="18"/>
      <c r="B41" s="19"/>
      <c r="C41" s="20"/>
      <c r="D41" s="21"/>
      <c r="E41" s="22" t="s">
        <v>36</v>
      </c>
      <c r="F41" s="21">
        <v>440</v>
      </c>
      <c r="G41" s="23">
        <f t="shared" si="2"/>
        <v>22</v>
      </c>
      <c r="H41" s="23">
        <f t="shared" si="3"/>
        <v>462</v>
      </c>
      <c r="I41" s="35"/>
      <c r="J41" s="36"/>
      <c r="K41" s="36"/>
      <c r="L41" s="36"/>
    </row>
    <row r="42" ht="15" spans="1:12">
      <c r="A42" s="18"/>
      <c r="B42" s="19"/>
      <c r="C42" s="20"/>
      <c r="D42" s="21"/>
      <c r="E42" s="22" t="s">
        <v>37</v>
      </c>
      <c r="F42" s="21">
        <v>440</v>
      </c>
      <c r="G42" s="23">
        <f t="shared" si="2"/>
        <v>22</v>
      </c>
      <c r="H42" s="23">
        <f t="shared" si="3"/>
        <v>462</v>
      </c>
      <c r="I42" s="35"/>
      <c r="J42" s="36"/>
      <c r="K42" s="36"/>
      <c r="L42" s="36"/>
    </row>
    <row r="43" ht="15" spans="1:12">
      <c r="A43" s="18"/>
      <c r="B43" s="19" t="s">
        <v>29</v>
      </c>
      <c r="C43" s="20" t="s">
        <v>50</v>
      </c>
      <c r="D43" s="21"/>
      <c r="E43" s="22" t="s">
        <v>45</v>
      </c>
      <c r="F43" s="21">
        <v>390</v>
      </c>
      <c r="G43" s="23">
        <f t="shared" si="2"/>
        <v>19.5</v>
      </c>
      <c r="H43" s="23">
        <f t="shared" si="3"/>
        <v>409.5</v>
      </c>
      <c r="I43" s="35"/>
      <c r="J43" s="36"/>
      <c r="K43" s="36"/>
      <c r="L43" s="36"/>
    </row>
    <row r="44" ht="15" spans="1:12">
      <c r="A44" s="18"/>
      <c r="B44" s="19"/>
      <c r="C44" s="20"/>
      <c r="D44" s="21"/>
      <c r="E44" s="22" t="s">
        <v>46</v>
      </c>
      <c r="F44" s="21">
        <v>430</v>
      </c>
      <c r="G44" s="23">
        <f t="shared" si="2"/>
        <v>21.5</v>
      </c>
      <c r="H44" s="23">
        <f t="shared" si="3"/>
        <v>451.5</v>
      </c>
      <c r="I44" s="35"/>
      <c r="J44" s="36"/>
      <c r="K44" s="36"/>
      <c r="L44" s="36"/>
    </row>
    <row r="45" ht="15" spans="1:12">
      <c r="A45" s="18"/>
      <c r="B45" s="19"/>
      <c r="C45" s="20"/>
      <c r="D45" s="21"/>
      <c r="E45" s="22" t="s">
        <v>47</v>
      </c>
      <c r="F45" s="21">
        <v>460</v>
      </c>
      <c r="G45" s="23">
        <f t="shared" si="2"/>
        <v>23</v>
      </c>
      <c r="H45" s="23">
        <f t="shared" si="3"/>
        <v>483</v>
      </c>
      <c r="I45" s="35"/>
      <c r="J45" s="36"/>
      <c r="K45" s="36"/>
      <c r="L45" s="36"/>
    </row>
    <row r="46" ht="15" spans="1:12">
      <c r="A46" s="18"/>
      <c r="B46" s="19"/>
      <c r="C46" s="20"/>
      <c r="D46" s="21"/>
      <c r="E46" s="22" t="s">
        <v>48</v>
      </c>
      <c r="F46" s="21">
        <v>760</v>
      </c>
      <c r="G46" s="23">
        <f t="shared" si="2"/>
        <v>38</v>
      </c>
      <c r="H46" s="23">
        <f t="shared" si="3"/>
        <v>798</v>
      </c>
      <c r="I46" s="35"/>
      <c r="J46" s="36"/>
      <c r="K46" s="36"/>
      <c r="L46" s="36"/>
    </row>
    <row r="47" ht="15" spans="1:12">
      <c r="A47" s="18"/>
      <c r="B47" s="19"/>
      <c r="C47" s="20"/>
      <c r="D47" s="21"/>
      <c r="E47" s="22" t="s">
        <v>31</v>
      </c>
      <c r="F47" s="21">
        <v>725</v>
      </c>
      <c r="G47" s="23">
        <f t="shared" si="2"/>
        <v>36.25</v>
      </c>
      <c r="H47" s="23">
        <f t="shared" si="3"/>
        <v>761.25</v>
      </c>
      <c r="I47" s="35"/>
      <c r="J47" s="36"/>
      <c r="K47" s="36"/>
      <c r="L47" s="36"/>
    </row>
    <row r="48" ht="15" spans="1:12">
      <c r="A48" s="18"/>
      <c r="B48" s="19"/>
      <c r="C48" s="20"/>
      <c r="D48" s="21"/>
      <c r="E48" s="22" t="s">
        <v>34</v>
      </c>
      <c r="F48" s="21">
        <v>1000</v>
      </c>
      <c r="G48" s="23">
        <f t="shared" si="2"/>
        <v>50</v>
      </c>
      <c r="H48" s="23">
        <f t="shared" si="3"/>
        <v>1050</v>
      </c>
      <c r="I48" s="35"/>
      <c r="J48" s="36"/>
      <c r="K48" s="36"/>
      <c r="L48" s="36"/>
    </row>
    <row r="49" ht="15" spans="1:12">
      <c r="A49" s="18"/>
      <c r="B49" s="19"/>
      <c r="C49" s="20"/>
      <c r="D49" s="21"/>
      <c r="E49" s="22" t="s">
        <v>49</v>
      </c>
      <c r="F49" s="21">
        <v>700</v>
      </c>
      <c r="G49" s="23">
        <f t="shared" si="2"/>
        <v>35</v>
      </c>
      <c r="H49" s="23">
        <f t="shared" si="3"/>
        <v>735</v>
      </c>
      <c r="I49" s="35"/>
      <c r="J49" s="36"/>
      <c r="K49" s="36"/>
      <c r="L49" s="36"/>
    </row>
    <row r="50" ht="15" spans="1:12">
      <c r="A50" s="18"/>
      <c r="B50" s="19"/>
      <c r="C50" s="20"/>
      <c r="D50" s="21"/>
      <c r="E50" s="22" t="s">
        <v>36</v>
      </c>
      <c r="F50" s="21">
        <v>465</v>
      </c>
      <c r="G50" s="23">
        <f t="shared" si="2"/>
        <v>23.25</v>
      </c>
      <c r="H50" s="23">
        <f t="shared" si="3"/>
        <v>488.25</v>
      </c>
      <c r="I50" s="35"/>
      <c r="J50" s="36"/>
      <c r="K50" s="36"/>
      <c r="L50" s="36"/>
    </row>
    <row r="51" ht="15" spans="1:12">
      <c r="A51" s="18"/>
      <c r="B51" s="19"/>
      <c r="C51" s="20"/>
      <c r="D51" s="21"/>
      <c r="E51" s="22" t="s">
        <v>37</v>
      </c>
      <c r="F51" s="21">
        <v>430</v>
      </c>
      <c r="G51" s="23">
        <f t="shared" si="2"/>
        <v>21.5</v>
      </c>
      <c r="H51" s="23">
        <f t="shared" si="3"/>
        <v>451.5</v>
      </c>
      <c r="I51" s="35"/>
      <c r="J51" s="36"/>
      <c r="K51" s="36"/>
      <c r="L51" s="36"/>
    </row>
    <row r="52" ht="15" spans="1:12">
      <c r="A52" s="24" t="s">
        <v>51</v>
      </c>
      <c r="B52" s="25"/>
      <c r="C52" s="25"/>
      <c r="D52" s="25"/>
      <c r="E52" s="25"/>
      <c r="F52" s="25">
        <f>SUM(F7:F51)</f>
        <v>13750</v>
      </c>
      <c r="G52" s="23">
        <f t="shared" si="2"/>
        <v>687.5</v>
      </c>
      <c r="H52" s="23">
        <f t="shared" si="3"/>
        <v>14437.5</v>
      </c>
      <c r="I52" s="37"/>
      <c r="J52" s="37"/>
      <c r="K52" s="37"/>
      <c r="L52" s="37"/>
    </row>
  </sheetData>
  <mergeCells count="21">
    <mergeCell ref="A1:M1"/>
    <mergeCell ref="A2:M2"/>
    <mergeCell ref="F3:G3"/>
    <mergeCell ref="F4:G4"/>
    <mergeCell ref="H4:J4"/>
    <mergeCell ref="A5:A6"/>
    <mergeCell ref="A7:A51"/>
    <mergeCell ref="B7:B15"/>
    <mergeCell ref="B16:B24"/>
    <mergeCell ref="B25:B33"/>
    <mergeCell ref="B34:B42"/>
    <mergeCell ref="B43:B51"/>
    <mergeCell ref="C7:C15"/>
    <mergeCell ref="C16:C24"/>
    <mergeCell ref="C25:C33"/>
    <mergeCell ref="C34:C42"/>
    <mergeCell ref="C43:C51"/>
    <mergeCell ref="I7:I51"/>
    <mergeCell ref="J7:J51"/>
    <mergeCell ref="K7:K51"/>
    <mergeCell ref="L7:L51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opLeftCell="A2" workbookViewId="0">
      <selection activeCell="Q19" sqref="Q19"/>
    </sheetView>
  </sheetViews>
  <sheetFormatPr defaultColWidth="9" defaultRowHeight="13.5"/>
  <cols>
    <col min="1" max="1" width="11.875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45538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52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53</v>
      </c>
      <c r="D7" s="21"/>
      <c r="E7" s="22" t="s">
        <v>54</v>
      </c>
      <c r="F7" s="21">
        <v>220</v>
      </c>
      <c r="G7" s="23">
        <f t="shared" ref="G7:G52" si="0">F7*0.05</f>
        <v>11</v>
      </c>
      <c r="H7" s="23">
        <f t="shared" ref="H7:H52" si="1">F7+G7</f>
        <v>231</v>
      </c>
      <c r="I7" s="35" t="s">
        <v>32</v>
      </c>
      <c r="J7" s="36">
        <v>0.6</v>
      </c>
      <c r="K7" s="36">
        <v>1</v>
      </c>
      <c r="L7" s="36" t="s">
        <v>33</v>
      </c>
      <c r="M7" s="31"/>
    </row>
    <row r="8" ht="15" spans="1:13">
      <c r="A8" s="18"/>
      <c r="B8" s="19"/>
      <c r="C8" s="20"/>
      <c r="D8" s="21"/>
      <c r="E8" s="22" t="s">
        <v>55</v>
      </c>
      <c r="F8" s="21">
        <v>300</v>
      </c>
      <c r="G8" s="23">
        <f t="shared" si="0"/>
        <v>15</v>
      </c>
      <c r="H8" s="23">
        <f t="shared" si="1"/>
        <v>315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56</v>
      </c>
      <c r="F9" s="21">
        <v>610</v>
      </c>
      <c r="G9" s="23">
        <f t="shared" si="0"/>
        <v>30.5</v>
      </c>
      <c r="H9" s="23">
        <f t="shared" si="1"/>
        <v>640.5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45</v>
      </c>
      <c r="F10" s="21">
        <v>805</v>
      </c>
      <c r="G10" s="23">
        <f t="shared" si="0"/>
        <v>40.25</v>
      </c>
      <c r="H10" s="23">
        <f t="shared" si="1"/>
        <v>845.25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46</v>
      </c>
      <c r="F11" s="21">
        <v>735</v>
      </c>
      <c r="G11" s="23">
        <f t="shared" si="0"/>
        <v>36.75</v>
      </c>
      <c r="H11" s="23">
        <f t="shared" si="1"/>
        <v>771.75</v>
      </c>
      <c r="I11" s="35"/>
      <c r="J11" s="36"/>
      <c r="K11" s="36"/>
      <c r="L11" s="36"/>
      <c r="M11" s="31"/>
    </row>
    <row r="12" ht="15" spans="1:13">
      <c r="A12" s="18"/>
      <c r="B12" s="19"/>
      <c r="C12" s="20"/>
      <c r="D12" s="21"/>
      <c r="E12" s="22" t="s">
        <v>47</v>
      </c>
      <c r="F12" s="21">
        <v>595</v>
      </c>
      <c r="G12" s="23">
        <f t="shared" si="0"/>
        <v>29.75</v>
      </c>
      <c r="H12" s="23">
        <f t="shared" si="1"/>
        <v>624.75</v>
      </c>
      <c r="I12" s="35"/>
      <c r="J12" s="36"/>
      <c r="K12" s="36"/>
      <c r="L12" s="36"/>
      <c r="M12" s="31"/>
    </row>
    <row r="13" ht="15" spans="1:13">
      <c r="A13" s="18"/>
      <c r="B13" s="19"/>
      <c r="C13" s="20"/>
      <c r="D13" s="21"/>
      <c r="E13" s="22" t="s">
        <v>57</v>
      </c>
      <c r="F13" s="21">
        <v>470</v>
      </c>
      <c r="G13" s="23">
        <f t="shared" si="0"/>
        <v>23.5</v>
      </c>
      <c r="H13" s="23">
        <f t="shared" si="1"/>
        <v>493.5</v>
      </c>
      <c r="I13" s="35"/>
      <c r="J13" s="36"/>
      <c r="K13" s="36"/>
      <c r="L13" s="36"/>
      <c r="M13" s="31"/>
    </row>
    <row r="14" ht="15" spans="1:13">
      <c r="A14" s="18"/>
      <c r="B14" s="19"/>
      <c r="C14" s="20"/>
      <c r="D14" s="21"/>
      <c r="E14" s="22" t="s">
        <v>31</v>
      </c>
      <c r="F14" s="21">
        <v>240</v>
      </c>
      <c r="G14" s="23">
        <f t="shared" si="0"/>
        <v>12</v>
      </c>
      <c r="H14" s="23">
        <f t="shared" si="1"/>
        <v>252</v>
      </c>
      <c r="I14" s="35"/>
      <c r="J14" s="36"/>
      <c r="K14" s="36"/>
      <c r="L14" s="36"/>
      <c r="M14" s="31"/>
    </row>
    <row r="15" ht="15" spans="1:13">
      <c r="A15" s="18"/>
      <c r="B15" s="19"/>
      <c r="C15" s="20"/>
      <c r="D15" s="21"/>
      <c r="E15" s="22" t="s">
        <v>34</v>
      </c>
      <c r="F15" s="21">
        <v>170</v>
      </c>
      <c r="G15" s="23">
        <f t="shared" si="0"/>
        <v>8.5</v>
      </c>
      <c r="H15" s="23">
        <f t="shared" si="1"/>
        <v>178.5</v>
      </c>
      <c r="I15" s="35"/>
      <c r="J15" s="36"/>
      <c r="K15" s="36"/>
      <c r="L15" s="36"/>
      <c r="M15" s="31"/>
    </row>
    <row r="16" ht="15" spans="1:12">
      <c r="A16" s="24" t="s">
        <v>51</v>
      </c>
      <c r="B16" s="25"/>
      <c r="C16" s="25"/>
      <c r="D16" s="25"/>
      <c r="E16" s="25"/>
      <c r="F16" s="25">
        <f>SUM(F7:F15)</f>
        <v>4145</v>
      </c>
      <c r="G16" s="23">
        <f t="shared" si="0"/>
        <v>207.25</v>
      </c>
      <c r="H16" s="23">
        <f t="shared" si="1"/>
        <v>4352.25</v>
      </c>
      <c r="I16" s="37"/>
      <c r="J16" s="37"/>
      <c r="K16" s="37"/>
      <c r="L16" s="37"/>
    </row>
  </sheetData>
  <mergeCells count="13">
    <mergeCell ref="A1:M1"/>
    <mergeCell ref="A2:M2"/>
    <mergeCell ref="F3:G3"/>
    <mergeCell ref="F4:G4"/>
    <mergeCell ref="H4:J4"/>
    <mergeCell ref="A5:A6"/>
    <mergeCell ref="A7:A15"/>
    <mergeCell ref="B7:B15"/>
    <mergeCell ref="C7:C15"/>
    <mergeCell ref="I7:I15"/>
    <mergeCell ref="J7:J15"/>
    <mergeCell ref="K7:K15"/>
    <mergeCell ref="L7:L15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F4" sqref="F4:G4"/>
    </sheetView>
  </sheetViews>
  <sheetFormatPr defaultColWidth="9" defaultRowHeight="13.5"/>
  <cols>
    <col min="1" max="1" width="11.875" customWidth="1"/>
    <col min="3" max="3" width="13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45537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58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59</v>
      </c>
      <c r="D7" s="21"/>
      <c r="E7" s="22" t="s">
        <v>54</v>
      </c>
      <c r="F7" s="21">
        <v>220</v>
      </c>
      <c r="G7" s="23">
        <f t="shared" ref="G7:G25" si="0">F7*0.05</f>
        <v>11</v>
      </c>
      <c r="H7" s="23">
        <f t="shared" ref="H7:H25" si="1">F7+G7</f>
        <v>231</v>
      </c>
      <c r="I7" s="35" t="s">
        <v>32</v>
      </c>
      <c r="J7" s="36">
        <v>1.6</v>
      </c>
      <c r="K7" s="36">
        <v>2</v>
      </c>
      <c r="L7" s="36" t="s">
        <v>33</v>
      </c>
      <c r="M7" s="31"/>
    </row>
    <row r="8" ht="15" spans="1:13">
      <c r="A8" s="18"/>
      <c r="B8" s="19"/>
      <c r="C8" s="20"/>
      <c r="D8" s="21"/>
      <c r="E8" s="22" t="s">
        <v>55</v>
      </c>
      <c r="F8" s="21">
        <v>300</v>
      </c>
      <c r="G8" s="23">
        <f t="shared" si="0"/>
        <v>15</v>
      </c>
      <c r="H8" s="23">
        <f t="shared" si="1"/>
        <v>315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56</v>
      </c>
      <c r="F9" s="21">
        <v>610</v>
      </c>
      <c r="G9" s="23">
        <f t="shared" si="0"/>
        <v>30.5</v>
      </c>
      <c r="H9" s="23">
        <f t="shared" si="1"/>
        <v>640.5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45</v>
      </c>
      <c r="F10" s="21">
        <v>805</v>
      </c>
      <c r="G10" s="23">
        <f t="shared" si="0"/>
        <v>40.25</v>
      </c>
      <c r="H10" s="23">
        <f t="shared" si="1"/>
        <v>845.25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46</v>
      </c>
      <c r="F11" s="21">
        <v>735</v>
      </c>
      <c r="G11" s="23">
        <f t="shared" si="0"/>
        <v>36.75</v>
      </c>
      <c r="H11" s="23">
        <f t="shared" si="1"/>
        <v>771.75</v>
      </c>
      <c r="I11" s="35"/>
      <c r="J11" s="36"/>
      <c r="K11" s="36"/>
      <c r="L11" s="36"/>
      <c r="M11" s="31"/>
    </row>
    <row r="12" ht="15" spans="1:13">
      <c r="A12" s="18"/>
      <c r="B12" s="19"/>
      <c r="C12" s="20"/>
      <c r="D12" s="21"/>
      <c r="E12" s="22" t="s">
        <v>47</v>
      </c>
      <c r="F12" s="21">
        <v>595</v>
      </c>
      <c r="G12" s="23">
        <f t="shared" si="0"/>
        <v>29.75</v>
      </c>
      <c r="H12" s="23">
        <f t="shared" si="1"/>
        <v>624.75</v>
      </c>
      <c r="I12" s="35"/>
      <c r="J12" s="36"/>
      <c r="K12" s="36"/>
      <c r="L12" s="36"/>
      <c r="M12" s="31"/>
    </row>
    <row r="13" ht="15" spans="1:13">
      <c r="A13" s="18"/>
      <c r="B13" s="19"/>
      <c r="C13" s="20"/>
      <c r="D13" s="21"/>
      <c r="E13" s="22" t="s">
        <v>57</v>
      </c>
      <c r="F13" s="21">
        <v>470</v>
      </c>
      <c r="G13" s="23">
        <f t="shared" si="0"/>
        <v>23.5</v>
      </c>
      <c r="H13" s="23">
        <f t="shared" si="1"/>
        <v>493.5</v>
      </c>
      <c r="I13" s="35"/>
      <c r="J13" s="36"/>
      <c r="K13" s="36"/>
      <c r="L13" s="36"/>
      <c r="M13" s="31"/>
    </row>
    <row r="14" ht="15" spans="1:13">
      <c r="A14" s="18"/>
      <c r="B14" s="19"/>
      <c r="C14" s="20"/>
      <c r="D14" s="21"/>
      <c r="E14" s="22" t="s">
        <v>31</v>
      </c>
      <c r="F14" s="21">
        <v>240</v>
      </c>
      <c r="G14" s="23">
        <f t="shared" si="0"/>
        <v>12</v>
      </c>
      <c r="H14" s="23">
        <f t="shared" si="1"/>
        <v>252</v>
      </c>
      <c r="I14" s="35"/>
      <c r="J14" s="36"/>
      <c r="K14" s="36"/>
      <c r="L14" s="36"/>
      <c r="M14" s="31"/>
    </row>
    <row r="15" ht="15" spans="1:13">
      <c r="A15" s="18"/>
      <c r="B15" s="19"/>
      <c r="C15" s="20"/>
      <c r="D15" s="21"/>
      <c r="E15" s="22" t="s">
        <v>34</v>
      </c>
      <c r="F15" s="21">
        <v>170</v>
      </c>
      <c r="G15" s="23">
        <f t="shared" si="0"/>
        <v>8.5</v>
      </c>
      <c r="H15" s="23">
        <f t="shared" si="1"/>
        <v>178.5</v>
      </c>
      <c r="I15" s="35"/>
      <c r="J15" s="36"/>
      <c r="K15" s="36"/>
      <c r="L15" s="36"/>
      <c r="M15" s="31"/>
    </row>
    <row r="16" ht="15" spans="1:12">
      <c r="A16" s="18" t="s">
        <v>28</v>
      </c>
      <c r="B16" s="19" t="s">
        <v>29</v>
      </c>
      <c r="C16" s="20" t="s">
        <v>60</v>
      </c>
      <c r="D16" s="21"/>
      <c r="E16" s="22" t="s">
        <v>54</v>
      </c>
      <c r="F16" s="21">
        <v>220</v>
      </c>
      <c r="G16" s="23">
        <f t="shared" si="0"/>
        <v>11</v>
      </c>
      <c r="H16" s="23">
        <f t="shared" si="1"/>
        <v>231</v>
      </c>
      <c r="I16" s="35"/>
      <c r="J16" s="36"/>
      <c r="K16" s="36"/>
      <c r="L16" s="36"/>
    </row>
    <row r="17" ht="15" spans="1:12">
      <c r="A17" s="18"/>
      <c r="B17" s="19"/>
      <c r="C17" s="20"/>
      <c r="D17" s="21"/>
      <c r="E17" s="22" t="s">
        <v>55</v>
      </c>
      <c r="F17" s="21">
        <v>300</v>
      </c>
      <c r="G17" s="23">
        <f t="shared" si="0"/>
        <v>15</v>
      </c>
      <c r="H17" s="23">
        <f t="shared" si="1"/>
        <v>315</v>
      </c>
      <c r="I17" s="35"/>
      <c r="J17" s="36"/>
      <c r="K17" s="36"/>
      <c r="L17" s="36"/>
    </row>
    <row r="18" ht="15" spans="1:12">
      <c r="A18" s="18"/>
      <c r="B18" s="19"/>
      <c r="C18" s="20"/>
      <c r="D18" s="21"/>
      <c r="E18" s="22" t="s">
        <v>56</v>
      </c>
      <c r="F18" s="21">
        <v>610</v>
      </c>
      <c r="G18" s="23">
        <f t="shared" si="0"/>
        <v>30.5</v>
      </c>
      <c r="H18" s="23">
        <f t="shared" si="1"/>
        <v>640.5</v>
      </c>
      <c r="I18" s="35"/>
      <c r="J18" s="36"/>
      <c r="K18" s="36"/>
      <c r="L18" s="36"/>
    </row>
    <row r="19" ht="15" spans="1:12">
      <c r="A19" s="18"/>
      <c r="B19" s="19"/>
      <c r="C19" s="20"/>
      <c r="D19" s="21"/>
      <c r="E19" s="22" t="s">
        <v>45</v>
      </c>
      <c r="F19" s="21">
        <v>805</v>
      </c>
      <c r="G19" s="23">
        <f t="shared" si="0"/>
        <v>40.25</v>
      </c>
      <c r="H19" s="23">
        <f t="shared" si="1"/>
        <v>845.25</v>
      </c>
      <c r="I19" s="35"/>
      <c r="J19" s="36"/>
      <c r="K19" s="36"/>
      <c r="L19" s="36"/>
    </row>
    <row r="20" ht="15" spans="1:12">
      <c r="A20" s="18"/>
      <c r="B20" s="19"/>
      <c r="C20" s="20"/>
      <c r="D20" s="21"/>
      <c r="E20" s="22" t="s">
        <v>46</v>
      </c>
      <c r="F20" s="21">
        <v>735</v>
      </c>
      <c r="G20" s="23">
        <f t="shared" si="0"/>
        <v>36.75</v>
      </c>
      <c r="H20" s="23">
        <f t="shared" si="1"/>
        <v>771.75</v>
      </c>
      <c r="I20" s="35"/>
      <c r="J20" s="36"/>
      <c r="K20" s="36"/>
      <c r="L20" s="36"/>
    </row>
    <row r="21" ht="15" spans="1:12">
      <c r="A21" s="18"/>
      <c r="B21" s="19"/>
      <c r="C21" s="20"/>
      <c r="D21" s="21"/>
      <c r="E21" s="22" t="s">
        <v>47</v>
      </c>
      <c r="F21" s="21">
        <v>595</v>
      </c>
      <c r="G21" s="23">
        <f t="shared" si="0"/>
        <v>29.75</v>
      </c>
      <c r="H21" s="23">
        <f t="shared" si="1"/>
        <v>624.75</v>
      </c>
      <c r="I21" s="35"/>
      <c r="J21" s="36"/>
      <c r="K21" s="36"/>
      <c r="L21" s="36"/>
    </row>
    <row r="22" ht="15" spans="1:12">
      <c r="A22" s="18"/>
      <c r="B22" s="19"/>
      <c r="C22" s="20"/>
      <c r="D22" s="21"/>
      <c r="E22" s="22" t="s">
        <v>57</v>
      </c>
      <c r="F22" s="21">
        <v>470</v>
      </c>
      <c r="G22" s="23">
        <f t="shared" si="0"/>
        <v>23.5</v>
      </c>
      <c r="H22" s="23">
        <f t="shared" si="1"/>
        <v>493.5</v>
      </c>
      <c r="I22" s="35"/>
      <c r="J22" s="36"/>
      <c r="K22" s="36"/>
      <c r="L22" s="36"/>
    </row>
    <row r="23" ht="15" spans="1:12">
      <c r="A23" s="18"/>
      <c r="B23" s="19"/>
      <c r="C23" s="20"/>
      <c r="D23" s="21"/>
      <c r="E23" s="22" t="s">
        <v>31</v>
      </c>
      <c r="F23" s="21">
        <v>240</v>
      </c>
      <c r="G23" s="23">
        <f t="shared" si="0"/>
        <v>12</v>
      </c>
      <c r="H23" s="23">
        <f t="shared" si="1"/>
        <v>252</v>
      </c>
      <c r="I23" s="35"/>
      <c r="J23" s="36"/>
      <c r="K23" s="36"/>
      <c r="L23" s="36"/>
    </row>
    <row r="24" ht="15" spans="1:12">
      <c r="A24" s="18"/>
      <c r="B24" s="19"/>
      <c r="C24" s="20"/>
      <c r="D24" s="21"/>
      <c r="E24" s="22" t="s">
        <v>34</v>
      </c>
      <c r="F24" s="21">
        <v>170</v>
      </c>
      <c r="G24" s="23">
        <f t="shared" si="0"/>
        <v>8.5</v>
      </c>
      <c r="H24" s="23">
        <f t="shared" si="1"/>
        <v>178.5</v>
      </c>
      <c r="I24" s="35"/>
      <c r="J24" s="36"/>
      <c r="K24" s="36"/>
      <c r="L24" s="36"/>
    </row>
    <row r="25" ht="15" spans="1:12">
      <c r="A25" s="24" t="s">
        <v>51</v>
      </c>
      <c r="B25" s="25"/>
      <c r="C25" s="25"/>
      <c r="D25" s="25"/>
      <c r="E25" s="25"/>
      <c r="F25" s="25">
        <f>SUM(F7:F24)</f>
        <v>8290</v>
      </c>
      <c r="G25" s="23">
        <f t="shared" si="0"/>
        <v>414.5</v>
      </c>
      <c r="H25" s="23">
        <f t="shared" si="1"/>
        <v>8704.5</v>
      </c>
      <c r="I25" s="37"/>
      <c r="J25" s="37"/>
      <c r="K25" s="37"/>
      <c r="L25" s="37"/>
    </row>
  </sheetData>
  <mergeCells count="16">
    <mergeCell ref="A1:M1"/>
    <mergeCell ref="A2:M2"/>
    <mergeCell ref="F3:G3"/>
    <mergeCell ref="F4:G4"/>
    <mergeCell ref="H4:J4"/>
    <mergeCell ref="A5:A6"/>
    <mergeCell ref="A7:A15"/>
    <mergeCell ref="A16:A24"/>
    <mergeCell ref="B7:B15"/>
    <mergeCell ref="B16:B24"/>
    <mergeCell ref="C7:C15"/>
    <mergeCell ref="C16:C24"/>
    <mergeCell ref="I7:I24"/>
    <mergeCell ref="J7:J24"/>
    <mergeCell ref="K7:K24"/>
    <mergeCell ref="L7:L24"/>
  </mergeCells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Q16" sqref="Q16"/>
    </sheetView>
  </sheetViews>
  <sheetFormatPr defaultColWidth="9" defaultRowHeight="13.5"/>
  <cols>
    <col min="1" max="1" width="11.875" customWidth="1"/>
    <col min="3" max="3" width="13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45538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61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62</v>
      </c>
      <c r="D7" s="21"/>
      <c r="E7" s="22" t="s">
        <v>31</v>
      </c>
      <c r="F7" s="21">
        <v>30</v>
      </c>
      <c r="G7" s="23">
        <f t="shared" ref="G7:G16" si="0">F7*0.05</f>
        <v>1.5</v>
      </c>
      <c r="H7" s="23">
        <f t="shared" ref="H7:H16" si="1">F7+G7</f>
        <v>31.5</v>
      </c>
      <c r="I7" s="35" t="s">
        <v>32</v>
      </c>
      <c r="J7" s="36">
        <v>0.6</v>
      </c>
      <c r="K7" s="36">
        <v>1</v>
      </c>
      <c r="L7" s="36" t="s">
        <v>33</v>
      </c>
      <c r="M7" s="31"/>
    </row>
    <row r="8" ht="15" spans="1:13">
      <c r="A8" s="18"/>
      <c r="B8" s="19"/>
      <c r="C8" s="20"/>
      <c r="D8" s="21"/>
      <c r="E8" s="22" t="s">
        <v>34</v>
      </c>
      <c r="F8" s="21">
        <v>50</v>
      </c>
      <c r="G8" s="23">
        <f t="shared" si="0"/>
        <v>2.5</v>
      </c>
      <c r="H8" s="23">
        <f t="shared" si="1"/>
        <v>52.5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35</v>
      </c>
      <c r="F9" s="21">
        <v>115</v>
      </c>
      <c r="G9" s="23">
        <f t="shared" si="0"/>
        <v>5.75</v>
      </c>
      <c r="H9" s="23">
        <f t="shared" si="1"/>
        <v>120.75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36</v>
      </c>
      <c r="F10" s="21">
        <v>145</v>
      </c>
      <c r="G10" s="23">
        <f t="shared" si="0"/>
        <v>7.25</v>
      </c>
      <c r="H10" s="23">
        <f t="shared" si="1"/>
        <v>152.25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37</v>
      </c>
      <c r="F11" s="21">
        <v>310</v>
      </c>
      <c r="G11" s="23">
        <f t="shared" si="0"/>
        <v>15.5</v>
      </c>
      <c r="H11" s="23">
        <f t="shared" si="1"/>
        <v>325.5</v>
      </c>
      <c r="I11" s="35"/>
      <c r="J11" s="36"/>
      <c r="K11" s="36"/>
      <c r="L11" s="36"/>
      <c r="M11" s="31"/>
    </row>
    <row r="12" ht="15" spans="1:13">
      <c r="A12" s="18"/>
      <c r="B12" s="19"/>
      <c r="C12" s="20"/>
      <c r="D12" s="21"/>
      <c r="E12" s="22" t="s">
        <v>38</v>
      </c>
      <c r="F12" s="21">
        <v>275</v>
      </c>
      <c r="G12" s="23">
        <f t="shared" si="0"/>
        <v>13.75</v>
      </c>
      <c r="H12" s="23">
        <f t="shared" si="1"/>
        <v>288.75</v>
      </c>
      <c r="I12" s="35"/>
      <c r="J12" s="36"/>
      <c r="K12" s="36"/>
      <c r="L12" s="36"/>
      <c r="M12" s="31"/>
    </row>
    <row r="13" ht="15" spans="1:13">
      <c r="A13" s="18"/>
      <c r="B13" s="19"/>
      <c r="C13" s="20"/>
      <c r="D13" s="21"/>
      <c r="E13" s="22" t="s">
        <v>39</v>
      </c>
      <c r="F13" s="21">
        <v>265</v>
      </c>
      <c r="G13" s="23">
        <f t="shared" si="0"/>
        <v>13.25</v>
      </c>
      <c r="H13" s="23">
        <f t="shared" si="1"/>
        <v>278.25</v>
      </c>
      <c r="I13" s="35"/>
      <c r="J13" s="36"/>
      <c r="K13" s="36"/>
      <c r="L13" s="36"/>
      <c r="M13" s="31"/>
    </row>
    <row r="14" ht="15" spans="1:13">
      <c r="A14" s="18"/>
      <c r="B14" s="19"/>
      <c r="C14" s="20"/>
      <c r="D14" s="21"/>
      <c r="E14" s="22" t="s">
        <v>40</v>
      </c>
      <c r="F14" s="21">
        <v>185</v>
      </c>
      <c r="G14" s="23">
        <f t="shared" si="0"/>
        <v>9.25</v>
      </c>
      <c r="H14" s="23">
        <f t="shared" si="1"/>
        <v>194.25</v>
      </c>
      <c r="I14" s="35"/>
      <c r="J14" s="36"/>
      <c r="K14" s="36"/>
      <c r="L14" s="36"/>
      <c r="M14" s="31"/>
    </row>
    <row r="15" ht="15" spans="1:13">
      <c r="A15" s="18"/>
      <c r="B15" s="19"/>
      <c r="C15" s="20"/>
      <c r="D15" s="21"/>
      <c r="E15" s="22" t="s">
        <v>41</v>
      </c>
      <c r="F15" s="21">
        <v>235</v>
      </c>
      <c r="G15" s="23">
        <f t="shared" si="0"/>
        <v>11.75</v>
      </c>
      <c r="H15" s="23">
        <f t="shared" si="1"/>
        <v>246.75</v>
      </c>
      <c r="I15" s="35"/>
      <c r="J15" s="36"/>
      <c r="K15" s="36"/>
      <c r="L15" s="36"/>
      <c r="M15" s="31"/>
    </row>
    <row r="16" ht="15" spans="1:12">
      <c r="A16" s="24" t="s">
        <v>51</v>
      </c>
      <c r="B16" s="25"/>
      <c r="C16" s="25"/>
      <c r="D16" s="25"/>
      <c r="E16" s="25"/>
      <c r="F16" s="25">
        <f>SUM(F7:F15)</f>
        <v>1610</v>
      </c>
      <c r="G16" s="23">
        <f t="shared" si="0"/>
        <v>80.5</v>
      </c>
      <c r="H16" s="23">
        <f t="shared" si="1"/>
        <v>1690.5</v>
      </c>
      <c r="I16" s="37"/>
      <c r="J16" s="37"/>
      <c r="K16" s="37"/>
      <c r="L16" s="37"/>
    </row>
  </sheetData>
  <mergeCells count="13">
    <mergeCell ref="A1:M1"/>
    <mergeCell ref="A2:M2"/>
    <mergeCell ref="F3:G3"/>
    <mergeCell ref="F4:G4"/>
    <mergeCell ref="H4:J4"/>
    <mergeCell ref="A5:A6"/>
    <mergeCell ref="A7:A15"/>
    <mergeCell ref="B7:B15"/>
    <mergeCell ref="C7:C15"/>
    <mergeCell ref="I7:I15"/>
    <mergeCell ref="J7:J15"/>
    <mergeCell ref="K7:K15"/>
    <mergeCell ref="L7:L15"/>
  </mergeCells>
  <pageMargins left="0.75" right="0.75" top="1" bottom="1" header="0.5" footer="0.5"/>
  <pageSetup paperSize="257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F4" sqref="F4:G4"/>
    </sheetView>
  </sheetViews>
  <sheetFormatPr defaultColWidth="9" defaultRowHeight="13.5"/>
  <cols>
    <col min="1" max="1" width="11.875" customWidth="1"/>
    <col min="3" max="3" width="13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45538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63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64</v>
      </c>
      <c r="D7" s="21"/>
      <c r="E7" s="22" t="s">
        <v>31</v>
      </c>
      <c r="F7" s="21">
        <v>50</v>
      </c>
      <c r="G7" s="23">
        <f t="shared" ref="G7:G16" si="0">F7*0.05</f>
        <v>2.5</v>
      </c>
      <c r="H7" s="23">
        <f t="shared" ref="H7:H16" si="1">F7+G7</f>
        <v>52.5</v>
      </c>
      <c r="I7" s="35" t="s">
        <v>32</v>
      </c>
      <c r="J7" s="36">
        <v>0.6</v>
      </c>
      <c r="K7" s="36">
        <v>1</v>
      </c>
      <c r="L7" s="36" t="s">
        <v>33</v>
      </c>
      <c r="M7" s="31"/>
    </row>
    <row r="8" ht="15" spans="1:13">
      <c r="A8" s="18"/>
      <c r="B8" s="19"/>
      <c r="C8" s="20"/>
      <c r="D8" s="21"/>
      <c r="E8" s="22" t="s">
        <v>34</v>
      </c>
      <c r="F8" s="21">
        <v>165</v>
      </c>
      <c r="G8" s="23">
        <f t="shared" si="0"/>
        <v>8.25</v>
      </c>
      <c r="H8" s="23">
        <f t="shared" si="1"/>
        <v>173.25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35</v>
      </c>
      <c r="F9" s="21">
        <v>260</v>
      </c>
      <c r="G9" s="23">
        <f t="shared" si="0"/>
        <v>13</v>
      </c>
      <c r="H9" s="23">
        <f t="shared" si="1"/>
        <v>273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36</v>
      </c>
      <c r="F10" s="21">
        <v>155</v>
      </c>
      <c r="G10" s="23">
        <f t="shared" si="0"/>
        <v>7.75</v>
      </c>
      <c r="H10" s="23">
        <f t="shared" si="1"/>
        <v>162.75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37</v>
      </c>
      <c r="F11" s="21">
        <v>385</v>
      </c>
      <c r="G11" s="23">
        <f t="shared" si="0"/>
        <v>19.25</v>
      </c>
      <c r="H11" s="23">
        <f t="shared" si="1"/>
        <v>404.25</v>
      </c>
      <c r="I11" s="35"/>
      <c r="J11" s="36"/>
      <c r="K11" s="36"/>
      <c r="L11" s="36"/>
      <c r="M11" s="31"/>
    </row>
    <row r="12" ht="15" spans="1:13">
      <c r="A12" s="18"/>
      <c r="B12" s="19"/>
      <c r="C12" s="20"/>
      <c r="D12" s="21"/>
      <c r="E12" s="22" t="s">
        <v>38</v>
      </c>
      <c r="F12" s="21">
        <v>305</v>
      </c>
      <c r="G12" s="23">
        <f t="shared" si="0"/>
        <v>15.25</v>
      </c>
      <c r="H12" s="23">
        <f t="shared" si="1"/>
        <v>320.25</v>
      </c>
      <c r="I12" s="35"/>
      <c r="J12" s="36"/>
      <c r="K12" s="36"/>
      <c r="L12" s="36"/>
      <c r="M12" s="31"/>
    </row>
    <row r="13" ht="15" spans="1:13">
      <c r="A13" s="18"/>
      <c r="B13" s="19"/>
      <c r="C13" s="20"/>
      <c r="D13" s="21"/>
      <c r="E13" s="22" t="s">
        <v>39</v>
      </c>
      <c r="F13" s="21">
        <v>355</v>
      </c>
      <c r="G13" s="23">
        <f t="shared" si="0"/>
        <v>17.75</v>
      </c>
      <c r="H13" s="23">
        <f t="shared" si="1"/>
        <v>372.75</v>
      </c>
      <c r="I13" s="35"/>
      <c r="J13" s="36"/>
      <c r="K13" s="36"/>
      <c r="L13" s="36"/>
      <c r="M13" s="31"/>
    </row>
    <row r="14" ht="15" spans="1:13">
      <c r="A14" s="18"/>
      <c r="B14" s="19"/>
      <c r="C14" s="20"/>
      <c r="D14" s="21"/>
      <c r="E14" s="22" t="s">
        <v>40</v>
      </c>
      <c r="F14" s="21">
        <v>210</v>
      </c>
      <c r="G14" s="23">
        <f t="shared" si="0"/>
        <v>10.5</v>
      </c>
      <c r="H14" s="23">
        <f t="shared" si="1"/>
        <v>220.5</v>
      </c>
      <c r="I14" s="35"/>
      <c r="J14" s="36"/>
      <c r="K14" s="36"/>
      <c r="L14" s="36"/>
      <c r="M14" s="31"/>
    </row>
    <row r="15" ht="15" spans="1:13">
      <c r="A15" s="18"/>
      <c r="B15" s="19"/>
      <c r="C15" s="20"/>
      <c r="D15" s="21"/>
      <c r="E15" s="22" t="s">
        <v>41</v>
      </c>
      <c r="F15" s="21">
        <v>285</v>
      </c>
      <c r="G15" s="23">
        <f t="shared" si="0"/>
        <v>14.25</v>
      </c>
      <c r="H15" s="23">
        <f t="shared" si="1"/>
        <v>299.25</v>
      </c>
      <c r="I15" s="35"/>
      <c r="J15" s="36"/>
      <c r="K15" s="36"/>
      <c r="L15" s="36"/>
      <c r="M15" s="31"/>
    </row>
    <row r="16" ht="15" spans="1:12">
      <c r="A16" s="24" t="s">
        <v>51</v>
      </c>
      <c r="B16" s="25"/>
      <c r="C16" s="25"/>
      <c r="D16" s="25"/>
      <c r="E16" s="25"/>
      <c r="F16" s="25">
        <f>SUM(F7:F15)</f>
        <v>2170</v>
      </c>
      <c r="G16" s="23">
        <f t="shared" si="0"/>
        <v>108.5</v>
      </c>
      <c r="H16" s="23">
        <f t="shared" si="1"/>
        <v>2278.5</v>
      </c>
      <c r="I16" s="37"/>
      <c r="J16" s="37"/>
      <c r="K16" s="37"/>
      <c r="L16" s="37"/>
    </row>
  </sheetData>
  <mergeCells count="13">
    <mergeCell ref="A1:M1"/>
    <mergeCell ref="A2:M2"/>
    <mergeCell ref="F3:G3"/>
    <mergeCell ref="F4:G4"/>
    <mergeCell ref="H4:J4"/>
    <mergeCell ref="A5:A6"/>
    <mergeCell ref="A7:A15"/>
    <mergeCell ref="B7:B15"/>
    <mergeCell ref="C7:C15"/>
    <mergeCell ref="I7:I15"/>
    <mergeCell ref="J7:J15"/>
    <mergeCell ref="K7:K15"/>
    <mergeCell ref="L7:L15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博瑞服饰</vt:lpstr>
      <vt:lpstr>常熟佳懿针纺</vt:lpstr>
      <vt:lpstr>轩之冉服饰有限公司</vt:lpstr>
      <vt:lpstr>速比尼服装有限公司</vt:lpstr>
      <vt:lpstr>景虹服饰有限公司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2024-09-03T08:29:29Z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F3F7F505640843FEB939647C1C3C2DA3_12</vt:lpwstr>
  </property>
</Properties>
</file>