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<sst xmlns="http://schemas.openxmlformats.org/spreadsheetml/2006/main" count="98" uniqueCount="51">
  <si>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</si>
  <si>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</si>
  <si>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</si>
  <si>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汕头市振耀服饰有限公司 婷婷13790854174潮阳区贵屿镇南阳东洋工业区振耀厂中通74100460867111       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</si>
  <si>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</si>
  <si>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</si>
  <si>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</si>
  <si>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</si>
  <si>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</si>
  <si>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</si>
  <si>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</si>
  <si>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</si>
  <si>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</si>
  <si>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</si>
  <si>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</si>
  <si>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</si>
  <si>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</si>
  <si>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</si>
  <si>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</si>
  <si>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</si>
  <si>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</si>
  <si>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</si>
  <si>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</si>
  <si>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</si>
  <si>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</si>
  <si>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P24080835</t>
  </si>
  <si>
    <t>21 AULBW09844</t>
  </si>
  <si>
    <t xml:space="preserve">S24080494 </t>
  </si>
  <si>
    <t>D2017AX</t>
  </si>
  <si>
    <t>26*21*17</t>
  </si>
  <si>
    <t>D2018AX</t>
  </si>
  <si>
    <t>D2019AX</t>
  </si>
  <si>
    <t>总计</t>
  </si>
  <si>
    <t>颜色</t>
  </si>
  <si>
    <t>尺码</t>
  </si>
  <si>
    <t>生产数</t>
  </si>
  <si>
    <t>BG400 - VISON</t>
  </si>
  <si>
    <t>75/B</t>
  </si>
  <si>
    <t>75/C</t>
  </si>
  <si>
    <t>80/B</t>
  </si>
  <si>
    <t>80/C</t>
  </si>
  <si>
    <t>85/B</t>
  </si>
  <si>
    <t>85/C</t>
  </si>
  <si>
    <t>90/B</t>
  </si>
  <si>
    <t>ER233 - ECRU</t>
  </si>
  <si>
    <t>90/C</t>
  </si>
  <si>
    <t>S</t>
  </si>
  <si>
    <t>M</t>
  </si>
  <si>
    <t>L</t>
  </si>
  <si>
    <t>XL</t>
  </si>
  <si>
    <t>XXL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</si>
</sst>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sz val="11"/>
      <name val="Calibri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5" fillId="0" borderId="2" xfId="0" applyNumberFormat="1" applyFont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/>
    </xf>
    <xf numFmtId="0" fontId="15" fillId="0" borderId="3" xfId="0" applyNumberFormat="1" applyFont="1" applyBorder="1" applyAlignment="1">
      <alignment horizontal="center" vertical="center"/>
    </xf>
    <xf numFmtId="0" fontId="15" fillId="0" borderId="4" xfId="0" applyNumberFormat="1" applyFont="1" applyBorder="1" applyAlignment="1">
      <alignment horizontal="center" vertical="center"/>
    </xf>
    <xf numFmtId="177" fontId="0" fillId="0" borderId="0" xfId="0" applyNumberFormat="1">
      <alignment vertical="center"/>
    </xf>
    <xf numFmtId="0" fontId="13" fillId="0" borderId="1" xfId="0" applyFont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 wrapText="1"/>
    </xf>
    <xf numFmtId="177" fontId="13" fillId="2" borderId="1" xfId="0" applyNumberFormat="1" applyFont="1" applyFill="1" applyBorder="1" applyAlignment="1">
      <alignment horizontal="center" vertical="center" wrapText="1"/>
    </xf>
    <xf numFmtId="0" fontId="15" fillId="0" borderId="2" xfId="0" applyNumberFormat="1" applyFont="1" applyBorder="1" applyAlignment="1">
      <alignment horizontal="center" vertical="center" wrapText="1"/>
    </xf>
    <xf numFmtId="0" fontId="15" fillId="0" borderId="1" xfId="0" applyNumberFormat="1" applyFont="1" applyBorder="1" applyAlignment="1">
      <alignment horizontal="center" wrapText="1"/>
    </xf>
    <xf numFmtId="0" fontId="15" fillId="0" borderId="3" xfId="0" applyNumberFormat="1" applyFont="1" applyBorder="1" applyAlignment="1">
      <alignment horizontal="center" vertical="center" wrapText="1"/>
    </xf>
    <xf numFmtId="177" fontId="13" fillId="0" borderId="2" xfId="0" applyNumberFormat="1" applyFont="1" applyBorder="1" applyAlignment="1">
      <alignment horizontal="center" vertical="center" wrapText="1"/>
    </xf>
    <xf numFmtId="0" fontId="15" fillId="0" borderId="4" xfId="0" applyNumberFormat="1" applyFont="1" applyBorder="1" applyAlignment="1">
      <alignment horizontal="center" vertical="center" wrapText="1"/>
    </xf>
    <xf numFmtId="0" fontId="15" fillId="0" borderId="2" xfId="0" applyNumberFormat="1" applyFont="1" applyBorder="1" applyAlignment="1">
      <alignment horizontal="center" wrapText="1"/>
    </xf>
    <xf numFmtId="0" fontId="15" fillId="0" borderId="3" xfId="0" applyNumberFormat="1" applyFont="1" applyBorder="1" applyAlignment="1">
      <alignment horizont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3"/>
  <sheetViews>
    <sheetView tabSelected="1" workbookViewId="0">
      <selection activeCell="J20" sqref="J20"/>
    </sheetView>
  </sheetViews>
  <sheetFormatPr defaultColWidth="9" defaultRowHeight="13.5"/>
  <cols>
    <col min="1" max="1" width="16.625" customWidth="1"/>
    <col min="2" max="2" width="17.5" customWidth="1"/>
    <col min="3" max="3" width="15.625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45540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47" t="s">
        <v>11</v>
      </c>
      <c r="J6" s="47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48" t="s">
        <v>22</v>
      </c>
      <c r="J7" s="48" t="s">
        <v>23</v>
      </c>
      <c r="K7" s="18" t="s">
        <v>24</v>
      </c>
    </row>
    <row r="8" spans="1:11">
      <c r="A8" s="23" t="s">
        <v>25</v>
      </c>
      <c r="B8" s="23" t="s">
        <v>26</v>
      </c>
      <c r="C8" s="24" t="s">
        <v>27</v>
      </c>
      <c r="D8" s="25" t="s">
        <v>28</v>
      </c>
      <c r="E8" s="25">
        <v>594</v>
      </c>
      <c r="F8" s="25"/>
      <c r="G8" s="25">
        <v>626</v>
      </c>
      <c r="H8" s="25">
        <v>1</v>
      </c>
      <c r="I8" s="25"/>
      <c r="J8" s="25">
        <v>2.3</v>
      </c>
      <c r="K8" s="25" t="s">
        <v>29</v>
      </c>
    </row>
    <row r="9" spans="1:11">
      <c r="A9" s="26"/>
      <c r="B9" s="26"/>
      <c r="C9" s="27"/>
      <c r="D9" s="25" t="s">
        <v>30</v>
      </c>
      <c r="E9" s="25">
        <v>570</v>
      </c>
      <c r="F9" s="25"/>
      <c r="G9" s="25">
        <v>603</v>
      </c>
      <c r="H9" s="25"/>
      <c r="I9" s="25"/>
      <c r="J9" s="25"/>
      <c r="K9" s="25"/>
    </row>
    <row r="10" spans="1:11">
      <c r="A10" s="28"/>
      <c r="B10" s="28"/>
      <c r="C10" s="29"/>
      <c r="D10" s="25" t="s">
        <v>31</v>
      </c>
      <c r="E10" s="25">
        <v>448</v>
      </c>
      <c r="F10" s="25"/>
      <c r="G10" s="25">
        <v>473</v>
      </c>
      <c r="H10" s="25"/>
      <c r="I10" s="25"/>
      <c r="J10" s="25"/>
      <c r="K10" s="25"/>
    </row>
    <row r="11" spans="1:11">
      <c r="A11" s="25" t="s">
        <v>32</v>
      </c>
      <c r="B11" s="25"/>
      <c r="C11" s="25"/>
      <c r="D11" s="25"/>
      <c r="E11" s="25">
        <f>SUM(E8:E10)</f>
        <v>1612</v>
      </c>
      <c r="F11" s="25"/>
      <c r="G11" s="25">
        <f>SUM(G8:G10)</f>
        <v>1702</v>
      </c>
      <c r="H11" s="25">
        <f>SUM(H8:H10)</f>
        <v>1</v>
      </c>
      <c r="I11" s="25"/>
      <c r="J11" s="25">
        <f>SUM(J8:J10)</f>
        <v>2.3</v>
      </c>
      <c r="K11" s="25"/>
    </row>
    <row r="14" spans="1:4">
      <c r="A14" s="25" t="s">
        <v>33</v>
      </c>
      <c r="B14" s="25" t="s">
        <v>34</v>
      </c>
      <c r="C14" s="30" t="s">
        <v>18</v>
      </c>
      <c r="D14" s="31" t="s">
        <v>35</v>
      </c>
    </row>
    <row r="15" ht="15" spans="1:4">
      <c r="A15" s="32" t="s">
        <v>36</v>
      </c>
      <c r="B15" s="33" t="s">
        <v>37</v>
      </c>
      <c r="C15" s="30">
        <v>34</v>
      </c>
      <c r="D15" s="31">
        <f t="shared" ref="D15:D28" si="0">C15*1.03+1</f>
        <v>36.02</v>
      </c>
    </row>
    <row r="16" ht="15" spans="1:4">
      <c r="A16" s="34"/>
      <c r="B16" s="33" t="s">
        <v>38</v>
      </c>
      <c r="C16" s="30">
        <v>34</v>
      </c>
      <c r="D16" s="31">
        <f t="shared" si="0"/>
        <v>36.02</v>
      </c>
    </row>
    <row r="17" ht="15" spans="1:4">
      <c r="A17" s="34"/>
      <c r="B17" s="33" t="s">
        <v>39</v>
      </c>
      <c r="C17" s="30">
        <v>68</v>
      </c>
      <c r="D17" s="31">
        <f t="shared" si="0"/>
        <v>71.04</v>
      </c>
    </row>
    <row r="18" ht="15" spans="1:4">
      <c r="A18" s="34"/>
      <c r="B18" s="33" t="s">
        <v>40</v>
      </c>
      <c r="C18" s="30">
        <v>34</v>
      </c>
      <c r="D18" s="31">
        <f t="shared" si="0"/>
        <v>36.02</v>
      </c>
    </row>
    <row r="19" ht="15" spans="1:4">
      <c r="A19" s="34"/>
      <c r="B19" s="33" t="s">
        <v>41</v>
      </c>
      <c r="C19" s="30">
        <v>68</v>
      </c>
      <c r="D19" s="31">
        <f t="shared" si="0"/>
        <v>71.04</v>
      </c>
    </row>
    <row r="20" ht="15" spans="1:4">
      <c r="A20" s="34"/>
      <c r="B20" s="33" t="s">
        <v>42</v>
      </c>
      <c r="C20" s="30">
        <v>34</v>
      </c>
      <c r="D20" s="31">
        <f t="shared" si="0"/>
        <v>36.02</v>
      </c>
    </row>
    <row r="21" ht="15" spans="1:4">
      <c r="A21" s="35"/>
      <c r="B21" s="33" t="s">
        <v>43</v>
      </c>
      <c r="C21" s="30">
        <v>34</v>
      </c>
      <c r="D21" s="31">
        <f t="shared" si="0"/>
        <v>36.02</v>
      </c>
    </row>
    <row r="22" ht="15" spans="1:4">
      <c r="A22" s="32" t="s">
        <v>44</v>
      </c>
      <c r="B22" s="33" t="s">
        <v>37</v>
      </c>
      <c r="C22" s="30">
        <v>32</v>
      </c>
      <c r="D22" s="31">
        <f t="shared" si="0"/>
        <v>33.96</v>
      </c>
    </row>
    <row r="23" ht="15" spans="1:4">
      <c r="A23" s="34"/>
      <c r="B23" s="33" t="s">
        <v>38</v>
      </c>
      <c r="C23" s="30">
        <v>32</v>
      </c>
      <c r="D23" s="31">
        <f t="shared" si="0"/>
        <v>33.96</v>
      </c>
    </row>
    <row r="24" ht="15" spans="1:4">
      <c r="A24" s="34"/>
      <c r="B24" s="33" t="s">
        <v>39</v>
      </c>
      <c r="C24" s="30">
        <v>64</v>
      </c>
      <c r="D24" s="31">
        <f t="shared" si="0"/>
        <v>66.92</v>
      </c>
    </row>
    <row r="25" ht="15" spans="1:4">
      <c r="A25" s="34"/>
      <c r="B25" s="33" t="s">
        <v>40</v>
      </c>
      <c r="C25" s="30">
        <v>32</v>
      </c>
      <c r="D25" s="31">
        <f t="shared" si="0"/>
        <v>33.96</v>
      </c>
    </row>
    <row r="26" ht="15" spans="1:4">
      <c r="A26" s="34"/>
      <c r="B26" s="33" t="s">
        <v>41</v>
      </c>
      <c r="C26" s="30">
        <v>64</v>
      </c>
      <c r="D26" s="31">
        <f t="shared" si="0"/>
        <v>66.92</v>
      </c>
    </row>
    <row r="27" ht="15" spans="1:4">
      <c r="A27" s="34"/>
      <c r="B27" s="33" t="s">
        <v>42</v>
      </c>
      <c r="C27" s="30">
        <v>32</v>
      </c>
      <c r="D27" s="31">
        <f t="shared" si="0"/>
        <v>33.96</v>
      </c>
    </row>
    <row r="28" ht="15" spans="1:4">
      <c r="A28" s="35"/>
      <c r="B28" s="33" t="s">
        <v>43</v>
      </c>
      <c r="C28" s="30">
        <v>32</v>
      </c>
      <c r="D28" s="31">
        <f t="shared" si="0"/>
        <v>33.96</v>
      </c>
    </row>
    <row r="29" spans="1:4">
      <c r="A29" s="25" t="s">
        <v>32</v>
      </c>
      <c r="B29" s="25"/>
      <c r="C29" s="30">
        <f>SUM(C15:C28)</f>
        <v>594</v>
      </c>
      <c r="D29" s="31">
        <f>SUM(D15:D28)</f>
        <v>625.82</v>
      </c>
    </row>
    <row r="30" spans="3:4">
      <c r="C30" s="36"/>
      <c r="D30" s="36"/>
    </row>
    <row r="31" spans="1:4">
      <c r="A31" s="25" t="s">
        <v>33</v>
      </c>
      <c r="B31" s="25" t="s">
        <v>34</v>
      </c>
      <c r="C31" s="30" t="s">
        <v>18</v>
      </c>
      <c r="D31" s="31" t="s">
        <v>35</v>
      </c>
    </row>
    <row r="32" ht="15" spans="1:4">
      <c r="A32" s="33" t="s">
        <v>36</v>
      </c>
      <c r="B32" s="33" t="s">
        <v>37</v>
      </c>
      <c r="C32" s="30">
        <v>26</v>
      </c>
      <c r="D32" s="31">
        <f t="shared" ref="D32:D47" si="1">C32*1.03+1</f>
        <v>27.78</v>
      </c>
    </row>
    <row r="33" ht="15" spans="1:4">
      <c r="A33" s="33"/>
      <c r="B33" s="33" t="s">
        <v>38</v>
      </c>
      <c r="C33" s="30">
        <v>26</v>
      </c>
      <c r="D33" s="31">
        <f t="shared" si="1"/>
        <v>27.78</v>
      </c>
    </row>
    <row r="34" ht="15" spans="1:4">
      <c r="A34" s="33"/>
      <c r="B34" s="33" t="s">
        <v>39</v>
      </c>
      <c r="C34" s="30">
        <v>52</v>
      </c>
      <c r="D34" s="31">
        <f t="shared" si="1"/>
        <v>54.56</v>
      </c>
    </row>
    <row r="35" ht="15" spans="1:4">
      <c r="A35" s="33"/>
      <c r="B35" s="33" t="s">
        <v>40</v>
      </c>
      <c r="C35" s="30">
        <v>26</v>
      </c>
      <c r="D35" s="31">
        <f t="shared" si="1"/>
        <v>27.78</v>
      </c>
    </row>
    <row r="36" ht="15" spans="1:4">
      <c r="A36" s="33"/>
      <c r="B36" s="33" t="s">
        <v>41</v>
      </c>
      <c r="C36" s="30">
        <v>52</v>
      </c>
      <c r="D36" s="31">
        <f t="shared" si="1"/>
        <v>54.56</v>
      </c>
    </row>
    <row r="37" ht="15" spans="1:4">
      <c r="A37" s="33"/>
      <c r="B37" s="33" t="s">
        <v>42</v>
      </c>
      <c r="C37" s="30">
        <v>26</v>
      </c>
      <c r="D37" s="31">
        <f t="shared" si="1"/>
        <v>27.78</v>
      </c>
    </row>
    <row r="38" ht="15" spans="1:4">
      <c r="A38" s="33"/>
      <c r="B38" s="33" t="s">
        <v>43</v>
      </c>
      <c r="C38" s="30">
        <v>26</v>
      </c>
      <c r="D38" s="31">
        <f t="shared" si="1"/>
        <v>27.78</v>
      </c>
    </row>
    <row r="39" ht="15" spans="1:4">
      <c r="A39" s="33"/>
      <c r="B39" s="33" t="s">
        <v>45</v>
      </c>
      <c r="C39" s="30">
        <v>26</v>
      </c>
      <c r="D39" s="31">
        <f t="shared" si="1"/>
        <v>27.78</v>
      </c>
    </row>
    <row r="40" ht="15" spans="1:4">
      <c r="A40" s="32" t="s">
        <v>44</v>
      </c>
      <c r="B40" s="33" t="s">
        <v>37</v>
      </c>
      <c r="C40" s="30">
        <v>31</v>
      </c>
      <c r="D40" s="31">
        <f t="shared" si="1"/>
        <v>32.93</v>
      </c>
    </row>
    <row r="41" ht="15" spans="1:4">
      <c r="A41" s="34"/>
      <c r="B41" s="33" t="s">
        <v>38</v>
      </c>
      <c r="C41" s="30">
        <v>31</v>
      </c>
      <c r="D41" s="31">
        <f t="shared" si="1"/>
        <v>32.93</v>
      </c>
    </row>
    <row r="42" ht="15" spans="1:4">
      <c r="A42" s="34"/>
      <c r="B42" s="33" t="s">
        <v>39</v>
      </c>
      <c r="C42" s="30">
        <v>62</v>
      </c>
      <c r="D42" s="31">
        <f t="shared" si="1"/>
        <v>64.86</v>
      </c>
    </row>
    <row r="43" ht="15" spans="1:4">
      <c r="A43" s="34"/>
      <c r="B43" s="33" t="s">
        <v>40</v>
      </c>
      <c r="C43" s="30">
        <v>31</v>
      </c>
      <c r="D43" s="31">
        <f t="shared" si="1"/>
        <v>32.93</v>
      </c>
    </row>
    <row r="44" ht="15" spans="1:4">
      <c r="A44" s="34"/>
      <c r="B44" s="33" t="s">
        <v>41</v>
      </c>
      <c r="C44" s="30">
        <v>62</v>
      </c>
      <c r="D44" s="31">
        <f t="shared" si="1"/>
        <v>64.86</v>
      </c>
    </row>
    <row r="45" ht="15" spans="1:4">
      <c r="A45" s="34"/>
      <c r="B45" s="33" t="s">
        <v>42</v>
      </c>
      <c r="C45" s="30">
        <v>31</v>
      </c>
      <c r="D45" s="31">
        <f t="shared" si="1"/>
        <v>32.93</v>
      </c>
    </row>
    <row r="46" ht="15" spans="1:4">
      <c r="A46" s="34"/>
      <c r="B46" s="33" t="s">
        <v>43</v>
      </c>
      <c r="C46" s="30">
        <v>31</v>
      </c>
      <c r="D46" s="31">
        <f t="shared" si="1"/>
        <v>32.93</v>
      </c>
    </row>
    <row r="47" ht="15" spans="1:4">
      <c r="A47" s="35"/>
      <c r="B47" s="33" t="s">
        <v>45</v>
      </c>
      <c r="C47" s="30">
        <v>31</v>
      </c>
      <c r="D47" s="31">
        <f t="shared" si="1"/>
        <v>32.93</v>
      </c>
    </row>
    <row r="48" spans="1:4">
      <c r="A48" s="25" t="s">
        <v>32</v>
      </c>
      <c r="B48" s="25"/>
      <c r="C48" s="30">
        <f>SUM(C32:C47)</f>
        <v>570</v>
      </c>
      <c r="D48" s="31">
        <f>SUM(D32:D47)</f>
        <v>603.1</v>
      </c>
    </row>
    <row r="49" spans="3:4">
      <c r="C49" s="36"/>
      <c r="D49" s="36"/>
    </row>
    <row r="50" spans="1:4">
      <c r="A50" s="37" t="s">
        <v>33</v>
      </c>
      <c r="B50" s="37" t="s">
        <v>34</v>
      </c>
      <c r="C50" s="38" t="s">
        <v>18</v>
      </c>
      <c r="D50" s="39" t="s">
        <v>35</v>
      </c>
    </row>
    <row r="51" ht="15" spans="1:4">
      <c r="A51" s="40" t="s">
        <v>36</v>
      </c>
      <c r="B51" s="41" t="s">
        <v>46</v>
      </c>
      <c r="C51" s="38">
        <v>34</v>
      </c>
      <c r="D51" s="39">
        <f t="shared" ref="D51:D62" si="2">C51*1.03+1</f>
        <v>36.02</v>
      </c>
    </row>
    <row r="52" ht="15" spans="1:4">
      <c r="A52" s="42"/>
      <c r="B52" s="41" t="s">
        <v>47</v>
      </c>
      <c r="C52" s="38">
        <v>34</v>
      </c>
      <c r="D52" s="39">
        <f t="shared" si="2"/>
        <v>36.02</v>
      </c>
    </row>
    <row r="53" ht="15" spans="1:4">
      <c r="A53" s="42"/>
      <c r="B53" s="41" t="s">
        <v>48</v>
      </c>
      <c r="C53" s="38">
        <v>34</v>
      </c>
      <c r="D53" s="39">
        <f t="shared" si="2"/>
        <v>36.02</v>
      </c>
    </row>
    <row r="54" ht="15" spans="1:4">
      <c r="A54" s="42"/>
      <c r="B54" s="41" t="s">
        <v>49</v>
      </c>
      <c r="C54" s="38">
        <v>34</v>
      </c>
      <c r="D54" s="39">
        <f t="shared" si="2"/>
        <v>36.02</v>
      </c>
    </row>
    <row r="55" ht="15" spans="1:4">
      <c r="A55" s="40" t="s">
        <v>36</v>
      </c>
      <c r="B55" s="41" t="s">
        <v>46</v>
      </c>
      <c r="C55" s="38">
        <v>20</v>
      </c>
      <c r="D55" s="39">
        <f t="shared" si="2"/>
        <v>21.6</v>
      </c>
    </row>
    <row r="56" ht="15" spans="1:4">
      <c r="A56" s="42"/>
      <c r="B56" s="41" t="s">
        <v>47</v>
      </c>
      <c r="C56" s="38">
        <v>20</v>
      </c>
      <c r="D56" s="39">
        <f t="shared" si="2"/>
        <v>21.6</v>
      </c>
    </row>
    <row r="57" ht="15" spans="1:4">
      <c r="A57" s="42"/>
      <c r="B57" s="41" t="s">
        <v>49</v>
      </c>
      <c r="C57" s="43">
        <v>20</v>
      </c>
      <c r="D57" s="39">
        <f t="shared" si="2"/>
        <v>21.6</v>
      </c>
    </row>
    <row r="58" ht="15" spans="1:4">
      <c r="A58" s="44"/>
      <c r="B58" s="41" t="s">
        <v>50</v>
      </c>
      <c r="C58" s="38">
        <v>20</v>
      </c>
      <c r="D58" s="39">
        <f t="shared" si="2"/>
        <v>21.6</v>
      </c>
    </row>
    <row r="59" ht="15" spans="1:4">
      <c r="A59" s="45" t="s">
        <v>44</v>
      </c>
      <c r="B59" s="41" t="s">
        <v>46</v>
      </c>
      <c r="C59" s="38">
        <v>58</v>
      </c>
      <c r="D59" s="39">
        <f t="shared" si="2"/>
        <v>60.74</v>
      </c>
    </row>
    <row r="60" ht="15" spans="1:4">
      <c r="A60" s="46"/>
      <c r="B60" s="41" t="s">
        <v>47</v>
      </c>
      <c r="C60" s="38">
        <v>58</v>
      </c>
      <c r="D60" s="39">
        <f t="shared" si="2"/>
        <v>60.74</v>
      </c>
    </row>
    <row r="61" ht="15" spans="1:4">
      <c r="A61" s="46"/>
      <c r="B61" s="41" t="s">
        <v>48</v>
      </c>
      <c r="C61" s="38">
        <v>58</v>
      </c>
      <c r="D61" s="39">
        <f t="shared" si="2"/>
        <v>60.74</v>
      </c>
    </row>
    <row r="62" ht="15" spans="1:4">
      <c r="A62" s="46"/>
      <c r="B62" s="41" t="s">
        <v>49</v>
      </c>
      <c r="C62" s="38">
        <v>58</v>
      </c>
      <c r="D62" s="39">
        <f t="shared" si="2"/>
        <v>60.74</v>
      </c>
    </row>
    <row r="63" spans="1:4">
      <c r="A63" s="37" t="s">
        <v>32</v>
      </c>
      <c r="B63" s="37"/>
      <c r="C63" s="38">
        <f>SUM(C51:C62)</f>
        <v>448</v>
      </c>
      <c r="D63" s="39">
        <f>SUM(D51:D62)</f>
        <v>473.44</v>
      </c>
    </row>
  </sheetData>
  <mergeCells count="18">
    <mergeCell ref="A1:K1"/>
    <mergeCell ref="A2:D2"/>
    <mergeCell ref="E2:K2"/>
    <mergeCell ref="A8:A10"/>
    <mergeCell ref="A15:A21"/>
    <mergeCell ref="A22:A28"/>
    <mergeCell ref="A32:A39"/>
    <mergeCell ref="A40:A47"/>
    <mergeCell ref="A51:A54"/>
    <mergeCell ref="A55:A58"/>
    <mergeCell ref="A59:A62"/>
    <mergeCell ref="B8:B10"/>
    <mergeCell ref="C8:C10"/>
    <mergeCell ref="H8:H10"/>
    <mergeCell ref="J8:J10"/>
    <mergeCell ref="K8:K10"/>
    <mergeCell ref="A3:D4"/>
    <mergeCell ref="E3:K4"/>
  </mergeCells>
  <pageMargins left="0.7" right="0.7" top="0.75" bottom="0.75" header="0.3" footer="0.3"/>
  <pageSetup paperSize="9" scale="5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2024-09-05T08:43:47Z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4DE8A7236FAA437E8AB6AE332B2239ED_13</vt:lpwstr>
  </property>
</Properties>
</file>