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<sst xmlns="http://schemas.openxmlformats.org/spreadsheetml/2006/main" count="70" uniqueCount="63">
  <si>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</si>
  <si>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</si>
  <si>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</si>
  <si>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</si>
  <si>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SF3137559174096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</si>
  <si>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</si>
  <si>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</si>
  <si>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</si>
  <si>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</si>
  <si>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</si>
  <si>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</si>
  <si>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</si>
  <si>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</si>
  <si>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</si>
  <si>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</si>
  <si>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</si>
  <si>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</si>
  <si>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</si>
  <si>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</si>
  <si>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</si>
  <si>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</si>
  <si>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</si>
  <si>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</si>
  <si>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</si>
  <si>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</si>
  <si>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</si>
  <si>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</si>
  <si>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</si>
  <si>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</si>
  <si>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35940-D</t>
  </si>
  <si>
    <r>
      <rPr>
        <b/>
        <sz val="11"/>
        <color rgb="FF000000"/>
        <rFont val="宋体"/>
        <charset val="134"/>
      </rPr>
      <t xml:space="preserve"> PLZKBBC002 主标
中国产地</t>
    </r>
    <r>
      <rPr>
        <b/>
        <sz val="11"/>
        <color rgb="FF000000"/>
        <rFont val="Calibri"/>
        <charset val="134"/>
      </rPr>
      <t xml:space="preserve">
(main label)</t>
    </r>
  </si>
  <si>
    <t>4786-554</t>
  </si>
  <si>
    <t>712</t>
  </si>
  <si>
    <t>1</t>
  </si>
  <si>
    <t>1/1</t>
  </si>
  <si>
    <t>0.6</t>
  </si>
  <si>
    <t>10*12*12</t>
  </si>
  <si>
    <t>2</t>
  </si>
  <si>
    <t>3</t>
  </si>
  <si>
    <t>4</t>
  </si>
  <si>
    <t>5</t>
  </si>
  <si>
    <t>6</t>
  </si>
  <si>
    <r>
      <rPr>
        <b/>
        <sz val="11"/>
        <color rgb="FF000000"/>
        <rFont val="微软雅黑"/>
        <charset val="134"/>
      </rPr>
      <t>PLZKSPC001防火标</t>
    </r>
    <r>
      <rPr>
        <b/>
        <sz val="11"/>
        <color rgb="FF000000"/>
        <rFont val="Calibri"/>
        <charset val="134"/>
      </rPr>
      <t xml:space="preserve">
(keep away from fire)</t>
    </r>
  </si>
  <si>
    <t xml:space="preserve"> 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</si>
  <si>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</si>
  <si>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</si>
  <si>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</si>
  <si>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</si>
  <si>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0"/>
      </rPr>
      <t>4786-554</t>
    </r>
    <r>
      <rPr>
        <b/>
        <sz val="11"/>
        <color theme="1"/>
        <rFont val="宋体"/>
        <charset val="0"/>
      </rPr>
      <t>中国产地</t>
    </r>
  </si>
  <si>
    <t>Product Code.(产品编号)</t>
  </si>
  <si>
    <t xml:space="preserve"> PLZKBBC002 主标
PLZKSPC001防火标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</si>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</sst>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6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1"/>
      <color theme="1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0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b/>
      <sz val="11"/>
      <color rgb="FF000000"/>
      <name val="微软雅黑"/>
      <charset val="134"/>
    </font>
    <font>
      <b/>
      <sz val="10"/>
      <name val="Calibri"/>
      <charset val="0"/>
    </font>
    <font>
      <b/>
      <sz val="10"/>
      <color theme="1"/>
      <name val="Calibri"/>
      <charset val="0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6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4" borderId="16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/>
    <xf numFmtId="176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77" fontId="17" fillId="0" borderId="6" xfId="49" applyNumberFormat="1" applyFont="1" applyFill="1" applyBorder="1" applyAlignment="1">
      <alignment horizontal="center" vertical="center" wrapText="1"/>
    </xf>
    <xf numFmtId="178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6" xfId="49" applyFont="1" applyFill="1" applyBorder="1" applyAlignment="1">
      <alignment horizontal="center" vertical="center" wrapText="1"/>
    </xf>
    <xf numFmtId="15" fontId="18" fillId="0" borderId="6" xfId="49" applyNumberFormat="1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8" fillId="0" borderId="6" xfId="49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22" fillId="0" borderId="6" xfId="49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49" fontId="24" fillId="0" borderId="6" xfId="49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/>
    </xf>
    <xf numFmtId="49" fontId="17" fillId="0" borderId="11" xfId="49" applyNumberFormat="1" applyFont="1" applyFill="1" applyBorder="1" applyAlignment="1">
      <alignment horizontal="center" vertical="center"/>
    </xf>
    <xf numFmtId="49" fontId="17" fillId="0" borderId="11" xfId="49" applyNumberFormat="1" applyFont="1" applyFill="1" applyBorder="1" applyAlignment="1">
      <alignment horizontal="center" vertical="center" wrapText="1"/>
    </xf>
    <xf numFmtId="0" fontId="17" fillId="0" borderId="11" xfId="49" applyFont="1" applyFill="1" applyBorder="1" applyAlignment="1">
      <alignment horizontal="center" vertical="center" wrapText="1"/>
    </xf>
    <xf numFmtId="49" fontId="17" fillId="0" borderId="12" xfId="49" applyNumberFormat="1" applyFont="1" applyFill="1" applyBorder="1" applyAlignment="1">
      <alignment horizontal="center" vertical="center"/>
    </xf>
    <xf numFmtId="49" fontId="17" fillId="0" borderId="12" xfId="49" applyNumberFormat="1" applyFont="1" applyFill="1" applyBorder="1" applyAlignment="1">
      <alignment horizontal="center" vertical="center" wrapText="1"/>
    </xf>
    <xf numFmtId="0" fontId="17" fillId="0" borderId="12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619125</xdr:colOff>
      <xdr:row>1</xdr:row>
      <xdr:rowOff>38100</xdr:rowOff>
    </xdr:from>
    <xdr:to>
      <xdr:col>10</xdr:col>
      <xdr:colOff>590550</xdr:colOff>
      <xdr:row>4</xdr:row>
      <xdr:rowOff>209550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3714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238125</xdr:rowOff>
    </xdr:from>
    <xdr:to>
      <xdr:col>1</xdr:col>
      <xdr:colOff>1314450</xdr:colOff>
      <xdr:row>6</xdr:row>
      <xdr:rowOff>1356360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435350"/>
          <a:ext cx="1152525" cy="1118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F22" sqref="F22"/>
    </sheetView>
  </sheetViews>
  <sheetFormatPr defaultColWidth="9" defaultRowHeight="13.5"/>
  <cols>
    <col min="2" max="2" width="20.5" customWidth="1"/>
    <col min="3" max="3" width="12.25" customWidth="1"/>
    <col min="5" max="5" width="7.3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ht="18" spans="1:12">
      <c r="A3" s="23"/>
      <c r="B3" s="23"/>
      <c r="C3" s="23"/>
      <c r="D3" s="23" t="s">
        <v>2</v>
      </c>
      <c r="E3" s="24">
        <v>45541</v>
      </c>
      <c r="F3" s="24"/>
      <c r="G3" s="25"/>
      <c r="H3" s="26"/>
      <c r="I3" s="26"/>
      <c r="J3" s="26"/>
      <c r="K3" s="26"/>
      <c r="L3" s="26"/>
    </row>
    <row r="4" ht="19.5" spans="1:12">
      <c r="A4" s="23"/>
      <c r="B4" s="23"/>
      <c r="C4" s="23"/>
      <c r="D4" s="27" t="s">
        <v>3</v>
      </c>
      <c r="E4" s="28" t="s">
        <v>4</v>
      </c>
      <c r="F4" s="28"/>
      <c r="G4" s="29"/>
      <c r="H4" s="29"/>
      <c r="I4" s="29"/>
      <c r="J4" s="29"/>
      <c r="K4" s="29"/>
      <c r="L4" s="29"/>
    </row>
    <row r="5" ht="26.25" spans="1:12">
      <c r="A5" s="23"/>
      <c r="B5" s="23"/>
      <c r="C5" s="23"/>
      <c r="D5" s="23"/>
      <c r="E5" s="23"/>
      <c r="F5" s="23"/>
      <c r="G5" s="30"/>
      <c r="H5" s="31"/>
      <c r="I5" s="21"/>
      <c r="J5" s="63"/>
      <c r="K5" s="63"/>
      <c r="L5" s="23"/>
    </row>
    <row r="6" spans="1:1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ht="45" spans="1:12">
      <c r="A7" s="33" t="s">
        <v>5</v>
      </c>
      <c r="B7" s="34" t="s">
        <v>6</v>
      </c>
      <c r="C7" s="34" t="s">
        <v>7</v>
      </c>
      <c r="D7" s="35" t="s">
        <v>8</v>
      </c>
      <c r="E7" s="35" t="s">
        <v>9</v>
      </c>
      <c r="F7" s="36" t="s">
        <v>10</v>
      </c>
      <c r="G7" s="37" t="s">
        <v>11</v>
      </c>
      <c r="H7" s="38" t="s">
        <v>12</v>
      </c>
      <c r="I7" s="37" t="s">
        <v>13</v>
      </c>
      <c r="J7" s="37" t="s">
        <v>14</v>
      </c>
      <c r="K7" s="37" t="s">
        <v>15</v>
      </c>
      <c r="L7" s="34" t="s">
        <v>16</v>
      </c>
    </row>
    <row r="8" ht="28.5" spans="1:12">
      <c r="A8" s="39" t="s">
        <v>17</v>
      </c>
      <c r="B8" s="40" t="s">
        <v>18</v>
      </c>
      <c r="C8" s="41" t="s">
        <v>19</v>
      </c>
      <c r="D8" s="42" t="s">
        <v>20</v>
      </c>
      <c r="E8" s="42" t="s">
        <v>21</v>
      </c>
      <c r="F8" s="43" t="s">
        <v>22</v>
      </c>
      <c r="G8" s="42" t="s">
        <v>23</v>
      </c>
      <c r="H8" s="44" t="s">
        <v>24</v>
      </c>
      <c r="I8" s="42" t="s">
        <v>25</v>
      </c>
      <c r="J8" s="42" t="s">
        <v>26</v>
      </c>
      <c r="K8" s="42" t="s">
        <v>27</v>
      </c>
      <c r="L8" s="40" t="s">
        <v>28</v>
      </c>
    </row>
    <row r="9" ht="15" spans="1:12">
      <c r="A9" s="45" t="s">
        <v>29</v>
      </c>
      <c r="B9" s="46" t="s">
        <v>30</v>
      </c>
      <c r="C9" s="47" t="s">
        <v>31</v>
      </c>
      <c r="D9" s="48" t="s">
        <v>32</v>
      </c>
      <c r="E9" s="37" t="s">
        <v>33</v>
      </c>
      <c r="F9" s="49">
        <v>355</v>
      </c>
      <c r="G9" s="50">
        <f>F9*0.05</f>
        <v>17.75</v>
      </c>
      <c r="H9" s="38">
        <f t="shared" ref="H9:H16" si="0">SUM(F9:G9)</f>
        <v>372.75</v>
      </c>
      <c r="I9" s="64" t="s">
        <v>34</v>
      </c>
      <c r="J9" s="65" t="s">
        <v>35</v>
      </c>
      <c r="K9" s="65" t="s">
        <v>33</v>
      </c>
      <c r="L9" s="66" t="s">
        <v>36</v>
      </c>
    </row>
    <row r="10" ht="15" spans="1:12">
      <c r="A10" s="51"/>
      <c r="B10" s="52"/>
      <c r="C10" s="53"/>
      <c r="D10" s="54"/>
      <c r="E10" s="37" t="s">
        <v>37</v>
      </c>
      <c r="F10" s="49">
        <v>600</v>
      </c>
      <c r="G10" s="50">
        <f t="shared" ref="G9:G16" si="1">F10*0.05</f>
        <v>30</v>
      </c>
      <c r="H10" s="38">
        <f t="shared" si="0"/>
        <v>630</v>
      </c>
      <c r="I10" s="64"/>
      <c r="J10" s="65"/>
      <c r="K10" s="65"/>
      <c r="L10" s="66"/>
    </row>
    <row r="11" ht="15" spans="1:12">
      <c r="A11" s="51"/>
      <c r="B11" s="52"/>
      <c r="C11" s="53"/>
      <c r="D11" s="54"/>
      <c r="E11" s="37" t="s">
        <v>38</v>
      </c>
      <c r="F11" s="49">
        <v>779</v>
      </c>
      <c r="G11" s="50">
        <f t="shared" si="1"/>
        <v>38.95</v>
      </c>
      <c r="H11" s="38">
        <f t="shared" si="0"/>
        <v>817.95</v>
      </c>
      <c r="I11" s="64"/>
      <c r="J11" s="65"/>
      <c r="K11" s="65"/>
      <c r="L11" s="66"/>
    </row>
    <row r="12" ht="15" spans="1:12">
      <c r="A12" s="51"/>
      <c r="B12" s="52"/>
      <c r="C12" s="53"/>
      <c r="D12" s="54"/>
      <c r="E12" s="37" t="s">
        <v>39</v>
      </c>
      <c r="F12" s="49">
        <v>796</v>
      </c>
      <c r="G12" s="50">
        <f t="shared" si="1"/>
        <v>39.8</v>
      </c>
      <c r="H12" s="38">
        <f t="shared" si="0"/>
        <v>835.8</v>
      </c>
      <c r="I12" s="64"/>
      <c r="J12" s="65"/>
      <c r="K12" s="65"/>
      <c r="L12" s="66"/>
    </row>
    <row r="13" ht="15" spans="1:12">
      <c r="A13" s="51"/>
      <c r="B13" s="52"/>
      <c r="C13" s="53"/>
      <c r="D13" s="54"/>
      <c r="E13" s="37" t="s">
        <v>40</v>
      </c>
      <c r="F13" s="49">
        <v>700</v>
      </c>
      <c r="G13" s="50">
        <f t="shared" si="1"/>
        <v>35</v>
      </c>
      <c r="H13" s="38">
        <f t="shared" si="0"/>
        <v>735</v>
      </c>
      <c r="I13" s="64"/>
      <c r="J13" s="65"/>
      <c r="K13" s="65"/>
      <c r="L13" s="66"/>
    </row>
    <row r="14" ht="15" spans="1:12">
      <c r="A14" s="51"/>
      <c r="B14" s="52"/>
      <c r="C14" s="53"/>
      <c r="D14" s="54"/>
      <c r="E14" s="37" t="s">
        <v>41</v>
      </c>
      <c r="F14" s="49">
        <v>517</v>
      </c>
      <c r="G14" s="50">
        <f t="shared" si="1"/>
        <v>25.85</v>
      </c>
      <c r="H14" s="38">
        <f t="shared" si="0"/>
        <v>542.85</v>
      </c>
      <c r="I14" s="64"/>
      <c r="J14" s="65"/>
      <c r="K14" s="65"/>
      <c r="L14" s="66"/>
    </row>
    <row r="15" s="19" customFormat="1" ht="38" customHeight="1" spans="1:14">
      <c r="A15" s="55" t="s">
        <v>29</v>
      </c>
      <c r="B15" s="56" t="s">
        <v>42</v>
      </c>
      <c r="C15" s="9" t="s">
        <v>31</v>
      </c>
      <c r="D15" s="57" t="s">
        <v>32</v>
      </c>
      <c r="E15" s="57"/>
      <c r="F15" s="9">
        <f>SUM(F9:F14)</f>
        <v>3747</v>
      </c>
      <c r="G15" s="58">
        <f>(F15*0.05)</f>
        <v>187.35</v>
      </c>
      <c r="H15" s="59">
        <f>(F15+G15)</f>
        <v>3934.35</v>
      </c>
      <c r="I15" s="67"/>
      <c r="J15" s="68"/>
      <c r="K15" s="68"/>
      <c r="L15" s="69"/>
      <c r="N15" s="19" t="s">
        <v>43</v>
      </c>
    </row>
    <row r="16" s="19" customFormat="1" ht="26" customHeight="1" spans="1:12">
      <c r="A16" s="55" t="s">
        <v>44</v>
      </c>
      <c r="B16" s="60"/>
      <c r="C16" s="61"/>
      <c r="D16" s="9"/>
      <c r="E16" s="62"/>
      <c r="F16" s="9">
        <f>SUM(F14:F15)</f>
        <v>4264</v>
      </c>
      <c r="G16" s="58">
        <f>(F16*0.05)</f>
        <v>213.2</v>
      </c>
      <c r="H16" s="59">
        <f>(F16+G16)</f>
        <v>4477.2</v>
      </c>
      <c r="I16" s="70"/>
      <c r="J16" s="70"/>
      <c r="K16" s="70"/>
      <c r="L16" s="70"/>
    </row>
  </sheetData>
  <mergeCells count="13">
    <mergeCell ref="A1:L1"/>
    <mergeCell ref="A2:L2"/>
    <mergeCell ref="E3:F3"/>
    <mergeCell ref="E4:F4"/>
    <mergeCell ref="G4:L4"/>
    <mergeCell ref="A9:A14"/>
    <mergeCell ref="B9:B14"/>
    <mergeCell ref="C9:C14"/>
    <mergeCell ref="D9:D14"/>
    <mergeCell ref="I9:I15"/>
    <mergeCell ref="J9:J15"/>
    <mergeCell ref="K9:K15"/>
    <mergeCell ref="L9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J7" sqref="I7:J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36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2024-09-06T11:55:56Z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F69D3F1C390E4B09A494496F60D83164_12</vt:lpwstr>
  </property>
</Properties>
</file>