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<sst xmlns="http://schemas.openxmlformats.org/spreadsheetml/2006/main" count="295" uniqueCount="59">
  <si>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</si>
  <si>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</si>
  <si>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</si>
  <si>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江苏省苏州市吴江区盛泽镇经纬北路1388号福晖数码楼下（苏美达检品中心）华立马18556758129安能500178667151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</si>
  <si>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</si>
  <si>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</si>
  <si>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</si>
  <si>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</si>
  <si>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</si>
  <si>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</si>
  <si>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</si>
  <si>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</si>
  <si>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</si>
  <si>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</si>
  <si>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</si>
  <si>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</si>
  <si>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</si>
  <si>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</si>
  <si>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</si>
  <si>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</si>
  <si>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</si>
  <si>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</si>
  <si>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</si>
  <si>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</si>
  <si>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</si>
  <si>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P24080602</t>
  </si>
  <si>
    <t>21 AULTH09845</t>
  </si>
  <si>
    <t xml:space="preserve">S24080351 </t>
  </si>
  <si>
    <t>B4138AX</t>
  </si>
  <si>
    <t>45*33*16</t>
  </si>
  <si>
    <t>46*34*23</t>
  </si>
  <si>
    <t xml:space="preserve">21_AULBM09989                                     </t>
  </si>
  <si>
    <t>28-30</t>
  </si>
  <si>
    <t>45*33*20</t>
  </si>
  <si>
    <t>30-30</t>
  </si>
  <si>
    <t>30-32</t>
  </si>
  <si>
    <t>32-30</t>
  </si>
  <si>
    <t>32-32</t>
  </si>
  <si>
    <t>32-34</t>
  </si>
  <si>
    <t>34-30</t>
  </si>
  <si>
    <t>45*33*26</t>
  </si>
  <si>
    <t>34-32</t>
  </si>
  <si>
    <t>34-34</t>
  </si>
  <si>
    <t>36-30</t>
  </si>
  <si>
    <t>36-32</t>
  </si>
  <si>
    <t>38-32</t>
  </si>
  <si>
    <t>38-34</t>
  </si>
  <si>
    <t>40-32</t>
  </si>
  <si>
    <t>总计</t>
  </si>
  <si>
    <t>颜色</t>
  </si>
  <si>
    <t>尺码</t>
  </si>
  <si>
    <t>生产数</t>
  </si>
  <si>
    <t>BG737 - STONE</t>
  </si>
  <si>
    <t>BK81 - BLACK</t>
  </si>
  <si>
    <t>GN457 - LT.GREEN</t>
  </si>
  <si>
    <t>KH487 - TEAK</t>
  </si>
  <si>
    <t>第2箱</t>
  </si>
  <si>
    <t>第3箱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</si>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</sst>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/>
    </xf>
    <xf numFmtId="176" fontId="14" fillId="2" borderId="1" xfId="0" applyNumberFormat="1" applyFont="1" applyFill="1" applyBorder="1" applyAlignment="1">
      <alignment horizontal="center"/>
    </xf>
    <xf numFmtId="176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6" fontId="14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>
      <alignment vertical="center"/>
    </xf>
    <xf numFmtId="176" fontId="13" fillId="2" borderId="1" xfId="0" applyNumberFormat="1" applyFont="1" applyFill="1" applyBorder="1">
      <alignment vertical="center"/>
    </xf>
    <xf numFmtId="176" fontId="13" fillId="3" borderId="1" xfId="0" applyNumberFormat="1" applyFont="1" applyFill="1" applyBorder="1">
      <alignment vertical="center"/>
    </xf>
    <xf numFmtId="176" fontId="13" fillId="3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3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10.375" style="1"/>
    <col min="6" max="6" width="14.25" customWidth="1"/>
    <col min="10" max="10" width="19.375" customWidth="1"/>
    <col min="11" max="11" width="14.375" customWidth="1"/>
    <col min="15" max="15" width="15" customWidth="1"/>
  </cols>
  <sheetData>
    <row r="1" ht="25.5" spans="1:11">
      <c r="A1" s="2" t="s">
        <v>0</v>
      </c>
      <c r="B1" s="3"/>
      <c r="C1" s="3"/>
      <c r="D1" s="4"/>
      <c r="E1" s="5"/>
      <c r="F1" s="3"/>
      <c r="G1" s="3"/>
      <c r="H1" s="2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45546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6"/>
      <c r="B5" s="6"/>
      <c r="C5" s="6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51" t="s">
        <v>11</v>
      </c>
      <c r="J6" s="51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52" t="s">
        <v>22</v>
      </c>
      <c r="J7" s="52" t="s">
        <v>23</v>
      </c>
      <c r="K7" s="22" t="s">
        <v>24</v>
      </c>
    </row>
    <row r="8" spans="1:11">
      <c r="A8" s="28" t="s">
        <v>25</v>
      </c>
      <c r="B8" s="28" t="s">
        <v>26</v>
      </c>
      <c r="C8" s="29" t="s">
        <v>27</v>
      </c>
      <c r="D8" s="29" t="s">
        <v>28</v>
      </c>
      <c r="E8" s="30">
        <v>11821</v>
      </c>
      <c r="F8" s="31"/>
      <c r="G8" s="31">
        <v>12227</v>
      </c>
      <c r="H8" s="31">
        <v>1</v>
      </c>
      <c r="I8" s="31"/>
      <c r="J8" s="31">
        <v>13</v>
      </c>
      <c r="K8" s="31" t="s">
        <v>29</v>
      </c>
    </row>
    <row r="9" spans="1:11">
      <c r="A9" s="32"/>
      <c r="B9" s="32"/>
      <c r="C9" s="33"/>
      <c r="D9" s="33"/>
      <c r="E9" s="30">
        <v>8150</v>
      </c>
      <c r="F9" s="31"/>
      <c r="G9" s="31">
        <v>8445</v>
      </c>
      <c r="H9" s="31">
        <v>2</v>
      </c>
      <c r="I9" s="31"/>
      <c r="J9" s="31">
        <v>18</v>
      </c>
      <c r="K9" s="53" t="s">
        <v>30</v>
      </c>
    </row>
    <row r="10" spans="1:11">
      <c r="A10" s="32"/>
      <c r="B10" s="32"/>
      <c r="C10" s="33"/>
      <c r="D10" s="33"/>
      <c r="E10" s="30">
        <v>8298</v>
      </c>
      <c r="F10" s="31"/>
      <c r="G10" s="31">
        <v>8597</v>
      </c>
      <c r="H10" s="31"/>
      <c r="I10" s="31"/>
      <c r="J10" s="31"/>
      <c r="K10" s="53"/>
    </row>
    <row r="11" spans="1:11">
      <c r="A11" s="32"/>
      <c r="B11" s="34"/>
      <c r="C11" s="33"/>
      <c r="D11" s="35"/>
      <c r="E11" s="30">
        <v>9195</v>
      </c>
      <c r="F11" s="31"/>
      <c r="G11" s="31">
        <v>9521</v>
      </c>
      <c r="H11" s="31">
        <v>3</v>
      </c>
      <c r="I11" s="31"/>
      <c r="J11" s="31">
        <v>10</v>
      </c>
      <c r="K11" s="31" t="s">
        <v>29</v>
      </c>
    </row>
    <row r="12" ht="15" spans="1:11">
      <c r="A12" s="32"/>
      <c r="B12" s="29" t="s">
        <v>31</v>
      </c>
      <c r="C12" s="33"/>
      <c r="D12" s="36" t="s">
        <v>32</v>
      </c>
      <c r="E12" s="37">
        <v>3066.31</v>
      </c>
      <c r="F12" s="31"/>
      <c r="G12" s="31">
        <v>3200</v>
      </c>
      <c r="H12" s="28">
        <v>4</v>
      </c>
      <c r="I12" s="31"/>
      <c r="J12" s="28">
        <v>15.2</v>
      </c>
      <c r="K12" s="28" t="s">
        <v>33</v>
      </c>
    </row>
    <row r="13" ht="15" spans="1:11">
      <c r="A13" s="32"/>
      <c r="B13" s="33"/>
      <c r="C13" s="33"/>
      <c r="D13" s="36" t="s">
        <v>34</v>
      </c>
      <c r="E13" s="37">
        <v>3142.53</v>
      </c>
      <c r="F13" s="31"/>
      <c r="G13" s="31">
        <v>3250</v>
      </c>
      <c r="H13" s="32"/>
      <c r="I13" s="31"/>
      <c r="J13" s="32"/>
      <c r="K13" s="32"/>
    </row>
    <row r="14" ht="15" spans="1:11">
      <c r="A14" s="32"/>
      <c r="B14" s="33"/>
      <c r="C14" s="33"/>
      <c r="D14" s="36" t="s">
        <v>35</v>
      </c>
      <c r="E14" s="37">
        <v>3142.53</v>
      </c>
      <c r="F14" s="31"/>
      <c r="G14" s="31">
        <v>3250</v>
      </c>
      <c r="H14" s="34"/>
      <c r="I14" s="31"/>
      <c r="J14" s="34"/>
      <c r="K14" s="34"/>
    </row>
    <row r="15" ht="15" spans="1:11">
      <c r="A15" s="32"/>
      <c r="B15" s="33"/>
      <c r="C15" s="33"/>
      <c r="D15" s="36" t="s">
        <v>36</v>
      </c>
      <c r="E15" s="37">
        <v>3142.53</v>
      </c>
      <c r="F15" s="31"/>
      <c r="G15" s="31">
        <v>3250</v>
      </c>
      <c r="H15" s="28">
        <v>5</v>
      </c>
      <c r="I15" s="31"/>
      <c r="J15" s="28">
        <v>15.3</v>
      </c>
      <c r="K15" s="28" t="s">
        <v>33</v>
      </c>
    </row>
    <row r="16" ht="15" spans="1:11">
      <c r="A16" s="32"/>
      <c r="B16" s="33"/>
      <c r="C16" s="33"/>
      <c r="D16" s="36" t="s">
        <v>37</v>
      </c>
      <c r="E16" s="37">
        <v>3142.53</v>
      </c>
      <c r="F16" s="31"/>
      <c r="G16" s="31">
        <v>3250</v>
      </c>
      <c r="H16" s="32"/>
      <c r="I16" s="31"/>
      <c r="J16" s="32"/>
      <c r="K16" s="32"/>
    </row>
    <row r="17" ht="15" spans="1:11">
      <c r="A17" s="32"/>
      <c r="B17" s="33"/>
      <c r="C17" s="33"/>
      <c r="D17" s="36" t="s">
        <v>38</v>
      </c>
      <c r="E17" s="37">
        <v>3086.91</v>
      </c>
      <c r="F17" s="31"/>
      <c r="G17" s="31">
        <v>3200</v>
      </c>
      <c r="H17" s="34"/>
      <c r="I17" s="31"/>
      <c r="J17" s="34"/>
      <c r="K17" s="34"/>
    </row>
    <row r="18" ht="15" spans="1:11">
      <c r="A18" s="32"/>
      <c r="B18" s="33"/>
      <c r="C18" s="33"/>
      <c r="D18" s="36" t="s">
        <v>39</v>
      </c>
      <c r="E18" s="37">
        <v>501.61</v>
      </c>
      <c r="F18" s="31"/>
      <c r="G18" s="31">
        <v>550</v>
      </c>
      <c r="H18" s="28">
        <v>6</v>
      </c>
      <c r="I18" s="31"/>
      <c r="J18" s="28">
        <v>20</v>
      </c>
      <c r="K18" s="28" t="s">
        <v>40</v>
      </c>
    </row>
    <row r="19" ht="15" spans="1:11">
      <c r="A19" s="32"/>
      <c r="B19" s="33"/>
      <c r="C19" s="33"/>
      <c r="D19" s="36" t="s">
        <v>41</v>
      </c>
      <c r="E19" s="37">
        <v>5680.45</v>
      </c>
      <c r="F19" s="31"/>
      <c r="G19" s="31">
        <v>5900</v>
      </c>
      <c r="H19" s="32"/>
      <c r="I19" s="31"/>
      <c r="J19" s="32"/>
      <c r="K19" s="32"/>
    </row>
    <row r="20" ht="15" spans="1:11">
      <c r="A20" s="32"/>
      <c r="B20" s="33"/>
      <c r="C20" s="33"/>
      <c r="D20" s="36" t="s">
        <v>42</v>
      </c>
      <c r="E20" s="37">
        <v>3086.91</v>
      </c>
      <c r="F20" s="31"/>
      <c r="G20" s="31">
        <v>3250</v>
      </c>
      <c r="H20" s="32"/>
      <c r="I20" s="31"/>
      <c r="J20" s="32"/>
      <c r="K20" s="32"/>
    </row>
    <row r="21" ht="15" spans="1:11">
      <c r="A21" s="32"/>
      <c r="B21" s="33"/>
      <c r="C21" s="33"/>
      <c r="D21" s="36" t="s">
        <v>43</v>
      </c>
      <c r="E21" s="37">
        <v>2985.97</v>
      </c>
      <c r="F21" s="31"/>
      <c r="G21" s="31">
        <v>3100</v>
      </c>
      <c r="H21" s="34"/>
      <c r="I21" s="31"/>
      <c r="J21" s="34"/>
      <c r="K21" s="34"/>
    </row>
    <row r="22" ht="15" spans="1:11">
      <c r="A22" s="32"/>
      <c r="B22" s="33"/>
      <c r="C22" s="33"/>
      <c r="D22" s="36" t="s">
        <v>44</v>
      </c>
      <c r="E22" s="37">
        <v>3041.59</v>
      </c>
      <c r="F22" s="31"/>
      <c r="G22" s="31">
        <v>3200</v>
      </c>
      <c r="H22" s="28">
        <v>7</v>
      </c>
      <c r="I22" s="31"/>
      <c r="J22" s="28">
        <v>14.7</v>
      </c>
      <c r="K22" s="28" t="s">
        <v>33</v>
      </c>
    </row>
    <row r="23" ht="15" spans="1:11">
      <c r="A23" s="32"/>
      <c r="B23" s="33"/>
      <c r="C23" s="33"/>
      <c r="D23" s="36" t="s">
        <v>45</v>
      </c>
      <c r="E23" s="37">
        <v>2876.79</v>
      </c>
      <c r="F23" s="31"/>
      <c r="G23" s="31">
        <v>3000</v>
      </c>
      <c r="H23" s="32"/>
      <c r="I23" s="31"/>
      <c r="J23" s="32"/>
      <c r="K23" s="32"/>
    </row>
    <row r="24" ht="15" spans="1:11">
      <c r="A24" s="32"/>
      <c r="B24" s="33"/>
      <c r="C24" s="33"/>
      <c r="D24" s="36" t="s">
        <v>46</v>
      </c>
      <c r="E24" s="37">
        <v>20.6</v>
      </c>
      <c r="F24" s="31"/>
      <c r="G24" s="31">
        <v>30</v>
      </c>
      <c r="H24" s="32"/>
      <c r="I24" s="31"/>
      <c r="J24" s="32"/>
      <c r="K24" s="32"/>
    </row>
    <row r="25" ht="15" spans="1:11">
      <c r="A25" s="34"/>
      <c r="B25" s="35"/>
      <c r="C25" s="35"/>
      <c r="D25" s="36" t="s">
        <v>47</v>
      </c>
      <c r="E25" s="37">
        <v>2876.79</v>
      </c>
      <c r="F25" s="31"/>
      <c r="G25" s="31">
        <v>3000</v>
      </c>
      <c r="H25" s="34"/>
      <c r="I25" s="31"/>
      <c r="J25" s="34"/>
      <c r="K25" s="34"/>
    </row>
    <row r="26" spans="1:11">
      <c r="A26" s="31" t="s">
        <v>48</v>
      </c>
      <c r="B26" s="31"/>
      <c r="C26" s="31"/>
      <c r="D26" s="31"/>
      <c r="E26" s="38">
        <f>SUM(E8:E25)</f>
        <v>77258.05</v>
      </c>
      <c r="F26" s="39"/>
      <c r="G26" s="39">
        <f>SUM(G8:G25)</f>
        <v>80220</v>
      </c>
      <c r="H26" s="39">
        <v>7</v>
      </c>
      <c r="I26" s="39"/>
      <c r="J26" s="39">
        <f>SUM(J8:J25)</f>
        <v>106.2</v>
      </c>
      <c r="K26" s="31"/>
    </row>
    <row r="29" spans="1:18">
      <c r="A29" s="40" t="s">
        <v>49</v>
      </c>
      <c r="B29" s="40" t="s">
        <v>50</v>
      </c>
      <c r="C29" s="41" t="s">
        <v>18</v>
      </c>
      <c r="D29" s="38" t="s">
        <v>51</v>
      </c>
      <c r="F29" s="42" t="s">
        <v>49</v>
      </c>
      <c r="G29" s="42" t="s">
        <v>50</v>
      </c>
      <c r="H29" s="43" t="s">
        <v>18</v>
      </c>
      <c r="I29" s="38" t="s">
        <v>51</v>
      </c>
      <c r="J29" s="42" t="s">
        <v>49</v>
      </c>
      <c r="K29" s="42" t="s">
        <v>50</v>
      </c>
      <c r="L29" s="43" t="s">
        <v>18</v>
      </c>
      <c r="M29" s="38" t="s">
        <v>51</v>
      </c>
      <c r="O29" s="42" t="s">
        <v>49</v>
      </c>
      <c r="P29" s="42" t="s">
        <v>50</v>
      </c>
      <c r="Q29" s="43" t="s">
        <v>18</v>
      </c>
      <c r="R29" s="38" t="s">
        <v>51</v>
      </c>
    </row>
    <row r="30" ht="15" spans="1:18">
      <c r="A30" s="44" t="s">
        <v>52</v>
      </c>
      <c r="B30" s="36" t="s">
        <v>32</v>
      </c>
      <c r="C30" s="41">
        <v>22.66</v>
      </c>
      <c r="D30" s="38">
        <f t="shared" ref="D30:D81" si="0">C30*1.03+1</f>
        <v>24.3398</v>
      </c>
      <c r="F30" s="42" t="s">
        <v>53</v>
      </c>
      <c r="G30" s="45" t="s">
        <v>32</v>
      </c>
      <c r="H30" s="46">
        <v>22.66</v>
      </c>
      <c r="I30" s="38">
        <f t="shared" ref="I30:I79" si="1">H30*1.03+1</f>
        <v>24.3398</v>
      </c>
      <c r="J30" s="42" t="s">
        <v>54</v>
      </c>
      <c r="K30" s="45" t="s">
        <v>32</v>
      </c>
      <c r="L30" s="46">
        <v>22.66</v>
      </c>
      <c r="M30" s="38">
        <f t="shared" ref="M30:M79" si="2">L30*1.03+1</f>
        <v>24.3398</v>
      </c>
      <c r="O30" s="42" t="s">
        <v>55</v>
      </c>
      <c r="P30" s="45" t="s">
        <v>32</v>
      </c>
      <c r="Q30" s="46">
        <v>24.72</v>
      </c>
      <c r="R30" s="38">
        <f t="shared" ref="R30:R79" si="3">Q30*1.03+1</f>
        <v>26.4616</v>
      </c>
    </row>
    <row r="31" ht="15" spans="1:18">
      <c r="A31" s="44"/>
      <c r="B31" s="36" t="s">
        <v>34</v>
      </c>
      <c r="C31" s="41">
        <v>24.72</v>
      </c>
      <c r="D31" s="38">
        <f t="shared" si="0"/>
        <v>26.4616</v>
      </c>
      <c r="F31" s="42"/>
      <c r="G31" s="45" t="s">
        <v>34</v>
      </c>
      <c r="H31" s="46">
        <v>24.72</v>
      </c>
      <c r="I31" s="38">
        <f t="shared" si="1"/>
        <v>26.4616</v>
      </c>
      <c r="J31" s="42"/>
      <c r="K31" s="45" t="s">
        <v>34</v>
      </c>
      <c r="L31" s="46">
        <v>24.72</v>
      </c>
      <c r="M31" s="38">
        <f t="shared" si="2"/>
        <v>26.4616</v>
      </c>
      <c r="O31" s="42"/>
      <c r="P31" s="45" t="s">
        <v>34</v>
      </c>
      <c r="Q31" s="46">
        <v>26.78</v>
      </c>
      <c r="R31" s="38">
        <f t="shared" si="3"/>
        <v>28.5834</v>
      </c>
    </row>
    <row r="32" ht="15" spans="1:18">
      <c r="A32" s="44"/>
      <c r="B32" s="36" t="s">
        <v>35</v>
      </c>
      <c r="C32" s="41">
        <v>24.72</v>
      </c>
      <c r="D32" s="38">
        <f t="shared" si="0"/>
        <v>26.4616</v>
      </c>
      <c r="F32" s="42"/>
      <c r="G32" s="45" t="s">
        <v>35</v>
      </c>
      <c r="H32" s="46">
        <v>24.72</v>
      </c>
      <c r="I32" s="38">
        <f t="shared" si="1"/>
        <v>26.4616</v>
      </c>
      <c r="J32" s="42"/>
      <c r="K32" s="45" t="s">
        <v>35</v>
      </c>
      <c r="L32" s="46">
        <v>24.72</v>
      </c>
      <c r="M32" s="38">
        <f t="shared" si="2"/>
        <v>26.4616</v>
      </c>
      <c r="O32" s="42"/>
      <c r="P32" s="45" t="s">
        <v>35</v>
      </c>
      <c r="Q32" s="46">
        <v>26.78</v>
      </c>
      <c r="R32" s="38">
        <f t="shared" si="3"/>
        <v>28.5834</v>
      </c>
    </row>
    <row r="33" ht="15" spans="1:18">
      <c r="A33" s="44"/>
      <c r="B33" s="36" t="s">
        <v>36</v>
      </c>
      <c r="C33" s="41">
        <v>24.72</v>
      </c>
      <c r="D33" s="38">
        <f t="shared" si="0"/>
        <v>26.4616</v>
      </c>
      <c r="F33" s="42"/>
      <c r="G33" s="45" t="s">
        <v>36</v>
      </c>
      <c r="H33" s="46">
        <v>24.72</v>
      </c>
      <c r="I33" s="38">
        <f t="shared" si="1"/>
        <v>26.4616</v>
      </c>
      <c r="J33" s="42"/>
      <c r="K33" s="45" t="s">
        <v>36</v>
      </c>
      <c r="L33" s="46">
        <v>24.72</v>
      </c>
      <c r="M33" s="38">
        <f t="shared" si="2"/>
        <v>26.4616</v>
      </c>
      <c r="O33" s="42"/>
      <c r="P33" s="45" t="s">
        <v>36</v>
      </c>
      <c r="Q33" s="46">
        <v>26.78</v>
      </c>
      <c r="R33" s="38">
        <f t="shared" si="3"/>
        <v>28.5834</v>
      </c>
    </row>
    <row r="34" ht="15" spans="1:18">
      <c r="A34" s="44"/>
      <c r="B34" s="36" t="s">
        <v>37</v>
      </c>
      <c r="C34" s="41">
        <v>24.72</v>
      </c>
      <c r="D34" s="38">
        <f t="shared" si="0"/>
        <v>26.4616</v>
      </c>
      <c r="F34" s="42"/>
      <c r="G34" s="45" t="s">
        <v>37</v>
      </c>
      <c r="H34" s="46">
        <v>24.72</v>
      </c>
      <c r="I34" s="38">
        <f t="shared" si="1"/>
        <v>26.4616</v>
      </c>
      <c r="J34" s="42"/>
      <c r="K34" s="45" t="s">
        <v>37</v>
      </c>
      <c r="L34" s="46">
        <v>24.72</v>
      </c>
      <c r="M34" s="38">
        <f t="shared" si="2"/>
        <v>26.4616</v>
      </c>
      <c r="O34" s="42"/>
      <c r="P34" s="45" t="s">
        <v>37</v>
      </c>
      <c r="Q34" s="46">
        <v>26.78</v>
      </c>
      <c r="R34" s="38">
        <f t="shared" si="3"/>
        <v>28.5834</v>
      </c>
    </row>
    <row r="35" ht="15" spans="1:18">
      <c r="A35" s="44"/>
      <c r="B35" s="36" t="s">
        <v>38</v>
      </c>
      <c r="C35" s="41">
        <v>22.66</v>
      </c>
      <c r="D35" s="38">
        <f t="shared" si="0"/>
        <v>24.3398</v>
      </c>
      <c r="F35" s="42"/>
      <c r="G35" s="45" t="s">
        <v>38</v>
      </c>
      <c r="H35" s="46">
        <v>22.66</v>
      </c>
      <c r="I35" s="38">
        <f t="shared" si="1"/>
        <v>24.3398</v>
      </c>
      <c r="J35" s="42"/>
      <c r="K35" s="45" t="s">
        <v>38</v>
      </c>
      <c r="L35" s="46">
        <v>22.66</v>
      </c>
      <c r="M35" s="38">
        <f t="shared" si="2"/>
        <v>24.3398</v>
      </c>
      <c r="O35" s="42"/>
      <c r="P35" s="45" t="s">
        <v>38</v>
      </c>
      <c r="Q35" s="46">
        <v>24.72</v>
      </c>
      <c r="R35" s="38">
        <f t="shared" si="3"/>
        <v>26.4616</v>
      </c>
    </row>
    <row r="36" ht="15" spans="1:18">
      <c r="A36" s="44"/>
      <c r="B36" s="36" t="s">
        <v>41</v>
      </c>
      <c r="C36" s="41">
        <v>47.38</v>
      </c>
      <c r="D36" s="38">
        <f t="shared" si="0"/>
        <v>49.8014</v>
      </c>
      <c r="F36" s="42"/>
      <c r="G36" s="45" t="s">
        <v>41</v>
      </c>
      <c r="H36" s="46">
        <v>47.38</v>
      </c>
      <c r="I36" s="38">
        <f t="shared" si="1"/>
        <v>49.8014</v>
      </c>
      <c r="J36" s="42"/>
      <c r="K36" s="45" t="s">
        <v>41</v>
      </c>
      <c r="L36" s="46">
        <v>47.38</v>
      </c>
      <c r="M36" s="38">
        <f t="shared" si="2"/>
        <v>49.8014</v>
      </c>
      <c r="O36" s="42"/>
      <c r="P36" s="45" t="s">
        <v>41</v>
      </c>
      <c r="Q36" s="46">
        <v>51.5</v>
      </c>
      <c r="R36" s="38">
        <f t="shared" si="3"/>
        <v>54.045</v>
      </c>
    </row>
    <row r="37" ht="15" spans="1:18">
      <c r="A37" s="44"/>
      <c r="B37" s="36" t="s">
        <v>42</v>
      </c>
      <c r="C37" s="41">
        <v>22.66</v>
      </c>
      <c r="D37" s="38">
        <f t="shared" si="0"/>
        <v>24.3398</v>
      </c>
      <c r="F37" s="42"/>
      <c r="G37" s="45" t="s">
        <v>42</v>
      </c>
      <c r="H37" s="46">
        <v>22.66</v>
      </c>
      <c r="I37" s="38">
        <f t="shared" si="1"/>
        <v>24.3398</v>
      </c>
      <c r="J37" s="42"/>
      <c r="K37" s="45" t="s">
        <v>42</v>
      </c>
      <c r="L37" s="46">
        <v>22.66</v>
      </c>
      <c r="M37" s="38">
        <f t="shared" si="2"/>
        <v>24.3398</v>
      </c>
      <c r="O37" s="42"/>
      <c r="P37" s="45" t="s">
        <v>42</v>
      </c>
      <c r="Q37" s="46">
        <v>24.72</v>
      </c>
      <c r="R37" s="38">
        <f t="shared" si="3"/>
        <v>26.4616</v>
      </c>
    </row>
    <row r="38" ht="15" spans="1:18">
      <c r="A38" s="44"/>
      <c r="B38" s="36" t="s">
        <v>43</v>
      </c>
      <c r="C38" s="41">
        <v>20.6</v>
      </c>
      <c r="D38" s="38">
        <f t="shared" si="0"/>
        <v>22.218</v>
      </c>
      <c r="F38" s="42"/>
      <c r="G38" s="45" t="s">
        <v>43</v>
      </c>
      <c r="H38" s="46">
        <v>20.6</v>
      </c>
      <c r="I38" s="38">
        <f t="shared" si="1"/>
        <v>22.218</v>
      </c>
      <c r="J38" s="42"/>
      <c r="K38" s="45" t="s">
        <v>43</v>
      </c>
      <c r="L38" s="46">
        <v>20.6</v>
      </c>
      <c r="M38" s="38">
        <f t="shared" si="2"/>
        <v>22.218</v>
      </c>
      <c r="O38" s="42"/>
      <c r="P38" s="45" t="s">
        <v>43</v>
      </c>
      <c r="Q38" s="46">
        <v>22.66</v>
      </c>
      <c r="R38" s="38">
        <f t="shared" si="3"/>
        <v>24.3398</v>
      </c>
    </row>
    <row r="39" ht="15" spans="1:18">
      <c r="A39" s="44"/>
      <c r="B39" s="45" t="s">
        <v>44</v>
      </c>
      <c r="C39" s="41">
        <v>22.66</v>
      </c>
      <c r="D39" s="38">
        <f t="shared" si="0"/>
        <v>24.3398</v>
      </c>
      <c r="F39" s="42"/>
      <c r="G39" s="45" t="s">
        <v>44</v>
      </c>
      <c r="H39" s="46">
        <v>22.66</v>
      </c>
      <c r="I39" s="38">
        <f t="shared" si="1"/>
        <v>24.3398</v>
      </c>
      <c r="J39" s="42"/>
      <c r="K39" s="45" t="s">
        <v>44</v>
      </c>
      <c r="L39" s="46">
        <v>22.66</v>
      </c>
      <c r="M39" s="38">
        <f t="shared" si="2"/>
        <v>24.3398</v>
      </c>
      <c r="O39" s="42"/>
      <c r="P39" s="45" t="s">
        <v>44</v>
      </c>
      <c r="Q39" s="46">
        <v>24.72</v>
      </c>
      <c r="R39" s="38">
        <f t="shared" si="3"/>
        <v>26.4616</v>
      </c>
    </row>
    <row r="40" ht="15" spans="1:18">
      <c r="A40" s="44"/>
      <c r="B40" s="36" t="s">
        <v>45</v>
      </c>
      <c r="C40" s="41">
        <v>16.48</v>
      </c>
      <c r="D40" s="38">
        <f t="shared" si="0"/>
        <v>17.9744</v>
      </c>
      <c r="F40" s="42"/>
      <c r="G40" s="45" t="s">
        <v>45</v>
      </c>
      <c r="H40" s="46">
        <v>16.48</v>
      </c>
      <c r="I40" s="38">
        <f t="shared" si="1"/>
        <v>17.9744</v>
      </c>
      <c r="J40" s="42"/>
      <c r="K40" s="45" t="s">
        <v>45</v>
      </c>
      <c r="L40" s="46">
        <v>16.48</v>
      </c>
      <c r="M40" s="38">
        <f t="shared" si="2"/>
        <v>17.9744</v>
      </c>
      <c r="O40" s="42"/>
      <c r="P40" s="45" t="s">
        <v>45</v>
      </c>
      <c r="Q40" s="46">
        <v>18.54</v>
      </c>
      <c r="R40" s="38">
        <f t="shared" si="3"/>
        <v>20.0962</v>
      </c>
    </row>
    <row r="41" ht="15" spans="1:18">
      <c r="A41" s="44"/>
      <c r="B41" s="36" t="s">
        <v>47</v>
      </c>
      <c r="C41" s="41">
        <v>16.48</v>
      </c>
      <c r="D41" s="38">
        <f t="shared" si="0"/>
        <v>17.9744</v>
      </c>
      <c r="F41" s="42"/>
      <c r="G41" s="45" t="s">
        <v>47</v>
      </c>
      <c r="H41" s="46">
        <v>16.48</v>
      </c>
      <c r="I41" s="38">
        <f t="shared" si="1"/>
        <v>17.9744</v>
      </c>
      <c r="J41" s="42"/>
      <c r="K41" s="45" t="s">
        <v>47</v>
      </c>
      <c r="L41" s="46">
        <v>16.48</v>
      </c>
      <c r="M41" s="38">
        <f t="shared" si="2"/>
        <v>17.9744</v>
      </c>
      <c r="O41" s="42"/>
      <c r="P41" s="45" t="s">
        <v>47</v>
      </c>
      <c r="Q41" s="46">
        <v>19</v>
      </c>
      <c r="R41" s="38">
        <f t="shared" si="3"/>
        <v>20.57</v>
      </c>
    </row>
    <row r="42" ht="15" spans="1:18">
      <c r="A42" s="40" t="s">
        <v>52</v>
      </c>
      <c r="B42" s="36" t="s">
        <v>32</v>
      </c>
      <c r="C42" s="41">
        <v>185</v>
      </c>
      <c r="D42" s="38">
        <f t="shared" si="0"/>
        <v>191.55</v>
      </c>
      <c r="F42" s="47" t="s">
        <v>53</v>
      </c>
      <c r="G42" s="42" t="s">
        <v>34</v>
      </c>
      <c r="H42" s="46">
        <v>5.15</v>
      </c>
      <c r="I42" s="38">
        <f t="shared" si="1"/>
        <v>6.3045</v>
      </c>
      <c r="J42" s="42" t="s">
        <v>54</v>
      </c>
      <c r="K42" s="42" t="s">
        <v>34</v>
      </c>
      <c r="L42" s="46">
        <v>5.15</v>
      </c>
      <c r="M42" s="38">
        <f t="shared" si="2"/>
        <v>6.3045</v>
      </c>
      <c r="O42" s="42" t="s">
        <v>55</v>
      </c>
      <c r="P42" s="42" t="s">
        <v>34</v>
      </c>
      <c r="Q42" s="46">
        <v>5.15</v>
      </c>
      <c r="R42" s="38">
        <f t="shared" si="3"/>
        <v>6.3045</v>
      </c>
    </row>
    <row r="43" ht="15" spans="1:18">
      <c r="A43" s="40"/>
      <c r="B43" s="36" t="s">
        <v>44</v>
      </c>
      <c r="C43" s="41">
        <v>140</v>
      </c>
      <c r="D43" s="38">
        <f t="shared" si="0"/>
        <v>145.2</v>
      </c>
      <c r="F43" s="47"/>
      <c r="G43" s="42" t="s">
        <v>35</v>
      </c>
      <c r="H43" s="46">
        <v>5.15</v>
      </c>
      <c r="I43" s="38">
        <f t="shared" si="1"/>
        <v>6.3045</v>
      </c>
      <c r="J43" s="42"/>
      <c r="K43" s="42" t="s">
        <v>35</v>
      </c>
      <c r="L43" s="46">
        <v>5.15</v>
      </c>
      <c r="M43" s="38">
        <f t="shared" si="2"/>
        <v>6.3045</v>
      </c>
      <c r="O43" s="42"/>
      <c r="P43" s="42" t="s">
        <v>35</v>
      </c>
      <c r="Q43" s="46">
        <v>5.15</v>
      </c>
      <c r="R43" s="38">
        <f t="shared" si="3"/>
        <v>6.3045</v>
      </c>
    </row>
    <row r="44" ht="15" spans="1:18">
      <c r="A44" s="40" t="s">
        <v>52</v>
      </c>
      <c r="B44" s="36" t="s">
        <v>34</v>
      </c>
      <c r="C44" s="48">
        <v>5.15</v>
      </c>
      <c r="D44" s="38">
        <f t="shared" si="0"/>
        <v>6.3045</v>
      </c>
      <c r="F44" s="47"/>
      <c r="G44" s="42" t="s">
        <v>36</v>
      </c>
      <c r="H44" s="46">
        <v>5.15</v>
      </c>
      <c r="I44" s="38">
        <f t="shared" si="1"/>
        <v>6.3045</v>
      </c>
      <c r="J44" s="42"/>
      <c r="K44" s="42" t="s">
        <v>36</v>
      </c>
      <c r="L44" s="46">
        <v>5.15</v>
      </c>
      <c r="M44" s="38">
        <f t="shared" si="2"/>
        <v>6.3045</v>
      </c>
      <c r="O44" s="42"/>
      <c r="P44" s="42" t="s">
        <v>36</v>
      </c>
      <c r="Q44" s="46">
        <v>5.15</v>
      </c>
      <c r="R44" s="38">
        <f t="shared" si="3"/>
        <v>6.3045</v>
      </c>
    </row>
    <row r="45" ht="15" spans="1:18">
      <c r="A45" s="40"/>
      <c r="B45" s="36" t="s">
        <v>35</v>
      </c>
      <c r="C45" s="48">
        <v>5.15</v>
      </c>
      <c r="D45" s="38">
        <f t="shared" si="0"/>
        <v>6.3045</v>
      </c>
      <c r="F45" s="47"/>
      <c r="G45" s="42" t="s">
        <v>37</v>
      </c>
      <c r="H45" s="46">
        <v>5.15</v>
      </c>
      <c r="I45" s="38">
        <f t="shared" si="1"/>
        <v>6.3045</v>
      </c>
      <c r="J45" s="42"/>
      <c r="K45" s="42" t="s">
        <v>37</v>
      </c>
      <c r="L45" s="46">
        <v>5.15</v>
      </c>
      <c r="M45" s="38">
        <f t="shared" si="2"/>
        <v>6.3045</v>
      </c>
      <c r="O45" s="42"/>
      <c r="P45" s="42" t="s">
        <v>37</v>
      </c>
      <c r="Q45" s="46">
        <v>5.15</v>
      </c>
      <c r="R45" s="38">
        <f t="shared" si="3"/>
        <v>6.3045</v>
      </c>
    </row>
    <row r="46" ht="15" spans="1:18">
      <c r="A46" s="40"/>
      <c r="B46" s="36" t="s">
        <v>36</v>
      </c>
      <c r="C46" s="48">
        <v>5.15</v>
      </c>
      <c r="D46" s="38">
        <f t="shared" si="0"/>
        <v>6.3045</v>
      </c>
      <c r="F46" s="47"/>
      <c r="G46" s="42" t="s">
        <v>38</v>
      </c>
      <c r="H46" s="46">
        <v>5.15</v>
      </c>
      <c r="I46" s="38">
        <f t="shared" si="1"/>
        <v>6.3045</v>
      </c>
      <c r="J46" s="42"/>
      <c r="K46" s="42" t="s">
        <v>38</v>
      </c>
      <c r="L46" s="46">
        <v>5.15</v>
      </c>
      <c r="M46" s="38">
        <f t="shared" si="2"/>
        <v>6.3045</v>
      </c>
      <c r="O46" s="42"/>
      <c r="P46" s="42" t="s">
        <v>38</v>
      </c>
      <c r="Q46" s="46">
        <v>5.15</v>
      </c>
      <c r="R46" s="38">
        <f t="shared" si="3"/>
        <v>6.3045</v>
      </c>
    </row>
    <row r="47" ht="15" spans="1:18">
      <c r="A47" s="40"/>
      <c r="B47" s="36" t="s">
        <v>37</v>
      </c>
      <c r="C47" s="48">
        <v>5.15</v>
      </c>
      <c r="D47" s="38">
        <f t="shared" si="0"/>
        <v>6.3045</v>
      </c>
      <c r="F47" s="47"/>
      <c r="G47" s="42" t="s">
        <v>39</v>
      </c>
      <c r="H47" s="46">
        <v>5.15</v>
      </c>
      <c r="I47" s="38">
        <f t="shared" si="1"/>
        <v>6.3045</v>
      </c>
      <c r="J47" s="42"/>
      <c r="K47" s="42" t="s">
        <v>39</v>
      </c>
      <c r="L47" s="46">
        <v>5.15</v>
      </c>
      <c r="M47" s="38">
        <f t="shared" si="2"/>
        <v>6.3045</v>
      </c>
      <c r="O47" s="42"/>
      <c r="P47" s="42" t="s">
        <v>39</v>
      </c>
      <c r="Q47" s="46">
        <v>5.15</v>
      </c>
      <c r="R47" s="38">
        <f t="shared" si="3"/>
        <v>6.3045</v>
      </c>
    </row>
    <row r="48" ht="15" spans="1:18">
      <c r="A48" s="40"/>
      <c r="B48" s="36" t="s">
        <v>38</v>
      </c>
      <c r="C48" s="48">
        <v>5.15</v>
      </c>
      <c r="D48" s="38">
        <f t="shared" si="0"/>
        <v>6.3045</v>
      </c>
      <c r="F48" s="47"/>
      <c r="G48" s="42" t="s">
        <v>41</v>
      </c>
      <c r="H48" s="46">
        <v>5.15</v>
      </c>
      <c r="I48" s="38">
        <f t="shared" si="1"/>
        <v>6.3045</v>
      </c>
      <c r="J48" s="42"/>
      <c r="K48" s="42" t="s">
        <v>41</v>
      </c>
      <c r="L48" s="46">
        <v>5.15</v>
      </c>
      <c r="M48" s="38">
        <f t="shared" si="2"/>
        <v>6.3045</v>
      </c>
      <c r="O48" s="42"/>
      <c r="P48" s="42" t="s">
        <v>41</v>
      </c>
      <c r="Q48" s="46">
        <v>5.15</v>
      </c>
      <c r="R48" s="38">
        <f t="shared" si="3"/>
        <v>6.3045</v>
      </c>
    </row>
    <row r="49" ht="15" spans="1:18">
      <c r="A49" s="40"/>
      <c r="B49" s="36" t="s">
        <v>39</v>
      </c>
      <c r="C49" s="48">
        <v>5.15</v>
      </c>
      <c r="D49" s="38">
        <f t="shared" si="0"/>
        <v>6.3045</v>
      </c>
      <c r="F49" s="47"/>
      <c r="G49" s="42" t="s">
        <v>42</v>
      </c>
      <c r="H49" s="46">
        <v>5.15</v>
      </c>
      <c r="I49" s="38">
        <f t="shared" si="1"/>
        <v>6.3045</v>
      </c>
      <c r="J49" s="42"/>
      <c r="K49" s="42" t="s">
        <v>42</v>
      </c>
      <c r="L49" s="46">
        <v>5.15</v>
      </c>
      <c r="M49" s="38">
        <f t="shared" si="2"/>
        <v>6.3045</v>
      </c>
      <c r="O49" s="42"/>
      <c r="P49" s="42" t="s">
        <v>42</v>
      </c>
      <c r="Q49" s="46">
        <v>5.15</v>
      </c>
      <c r="R49" s="38">
        <f t="shared" si="3"/>
        <v>6.3045</v>
      </c>
    </row>
    <row r="50" ht="15" spans="1:18">
      <c r="A50" s="40"/>
      <c r="B50" s="36" t="s">
        <v>41</v>
      </c>
      <c r="C50" s="48">
        <v>5.15</v>
      </c>
      <c r="D50" s="38">
        <f t="shared" si="0"/>
        <v>6.3045</v>
      </c>
      <c r="F50" s="47"/>
      <c r="G50" s="42" t="s">
        <v>43</v>
      </c>
      <c r="H50" s="46">
        <v>5.15</v>
      </c>
      <c r="I50" s="38">
        <f t="shared" si="1"/>
        <v>6.3045</v>
      </c>
      <c r="J50" s="42"/>
      <c r="K50" s="42" t="s">
        <v>43</v>
      </c>
      <c r="L50" s="46">
        <v>5.15</v>
      </c>
      <c r="M50" s="38">
        <f t="shared" si="2"/>
        <v>6.3045</v>
      </c>
      <c r="O50" s="42"/>
      <c r="P50" s="42" t="s">
        <v>43</v>
      </c>
      <c r="Q50" s="46">
        <v>5.15</v>
      </c>
      <c r="R50" s="38">
        <f t="shared" si="3"/>
        <v>6.3045</v>
      </c>
    </row>
    <row r="51" ht="15" spans="1:18">
      <c r="A51" s="40"/>
      <c r="B51" s="36" t="s">
        <v>42</v>
      </c>
      <c r="C51" s="48">
        <v>5.15</v>
      </c>
      <c r="D51" s="38">
        <f t="shared" si="0"/>
        <v>6.3045</v>
      </c>
      <c r="F51" s="47"/>
      <c r="G51" s="42" t="s">
        <v>44</v>
      </c>
      <c r="H51" s="46">
        <v>5.15</v>
      </c>
      <c r="I51" s="38">
        <f t="shared" si="1"/>
        <v>6.3045</v>
      </c>
      <c r="J51" s="42"/>
      <c r="K51" s="42" t="s">
        <v>44</v>
      </c>
      <c r="L51" s="46">
        <v>5.15</v>
      </c>
      <c r="M51" s="38">
        <f t="shared" si="2"/>
        <v>6.3045</v>
      </c>
      <c r="O51" s="42"/>
      <c r="P51" s="42" t="s">
        <v>44</v>
      </c>
      <c r="Q51" s="46">
        <v>5.15</v>
      </c>
      <c r="R51" s="38">
        <f t="shared" si="3"/>
        <v>6.3045</v>
      </c>
    </row>
    <row r="52" ht="15" spans="1:18">
      <c r="A52" s="40"/>
      <c r="B52" s="36" t="s">
        <v>43</v>
      </c>
      <c r="C52" s="48">
        <v>5.15</v>
      </c>
      <c r="D52" s="38">
        <f t="shared" si="0"/>
        <v>6.3045</v>
      </c>
      <c r="F52" s="47"/>
      <c r="G52" s="42" t="s">
        <v>45</v>
      </c>
      <c r="H52" s="46">
        <v>5.15</v>
      </c>
      <c r="I52" s="38">
        <f t="shared" si="1"/>
        <v>6.3045</v>
      </c>
      <c r="J52" s="42"/>
      <c r="K52" s="42" t="s">
        <v>45</v>
      </c>
      <c r="L52" s="46">
        <v>5.15</v>
      </c>
      <c r="M52" s="38">
        <f t="shared" si="2"/>
        <v>6.3045</v>
      </c>
      <c r="O52" s="42"/>
      <c r="P52" s="42" t="s">
        <v>45</v>
      </c>
      <c r="Q52" s="46">
        <v>5.15</v>
      </c>
      <c r="R52" s="38">
        <f t="shared" si="3"/>
        <v>6.3045</v>
      </c>
    </row>
    <row r="53" ht="15" spans="1:18">
      <c r="A53" s="40"/>
      <c r="B53" s="36" t="s">
        <v>44</v>
      </c>
      <c r="C53" s="48">
        <v>5.15</v>
      </c>
      <c r="D53" s="38">
        <f t="shared" si="0"/>
        <v>6.3045</v>
      </c>
      <c r="F53" s="47"/>
      <c r="G53" s="42" t="s">
        <v>46</v>
      </c>
      <c r="H53" s="46">
        <v>5.15</v>
      </c>
      <c r="I53" s="38">
        <f t="shared" si="1"/>
        <v>6.3045</v>
      </c>
      <c r="J53" s="42"/>
      <c r="K53" s="42" t="s">
        <v>46</v>
      </c>
      <c r="L53" s="46">
        <v>5.15</v>
      </c>
      <c r="M53" s="38">
        <f t="shared" si="2"/>
        <v>6.3045</v>
      </c>
      <c r="O53" s="42"/>
      <c r="P53" s="42" t="s">
        <v>46</v>
      </c>
      <c r="Q53" s="46">
        <v>5.15</v>
      </c>
      <c r="R53" s="38">
        <f t="shared" si="3"/>
        <v>6.3045</v>
      </c>
    </row>
    <row r="54" ht="15" spans="1:18">
      <c r="A54" s="40"/>
      <c r="B54" s="36" t="s">
        <v>45</v>
      </c>
      <c r="C54" s="48">
        <v>5.15</v>
      </c>
      <c r="D54" s="38">
        <f t="shared" si="0"/>
        <v>6.3045</v>
      </c>
      <c r="F54" s="49"/>
      <c r="G54" s="42" t="s">
        <v>47</v>
      </c>
      <c r="H54" s="46">
        <v>5.15</v>
      </c>
      <c r="I54" s="38">
        <f t="shared" si="1"/>
        <v>6.3045</v>
      </c>
      <c r="J54" s="42"/>
      <c r="K54" s="42" t="s">
        <v>47</v>
      </c>
      <c r="L54" s="46">
        <v>5.15</v>
      </c>
      <c r="M54" s="38">
        <f t="shared" si="2"/>
        <v>6.3045</v>
      </c>
      <c r="O54" s="42"/>
      <c r="P54" s="42" t="s">
        <v>47</v>
      </c>
      <c r="Q54" s="46">
        <v>5.15</v>
      </c>
      <c r="R54" s="38">
        <f t="shared" si="3"/>
        <v>6.3045</v>
      </c>
    </row>
    <row r="55" ht="15" spans="1:18">
      <c r="A55" s="40"/>
      <c r="B55" s="36" t="s">
        <v>46</v>
      </c>
      <c r="C55" s="48">
        <v>5.15</v>
      </c>
      <c r="D55" s="38">
        <f t="shared" si="0"/>
        <v>6.3045</v>
      </c>
      <c r="F55" s="50" t="s">
        <v>53</v>
      </c>
      <c r="G55" s="42" t="s">
        <v>32</v>
      </c>
      <c r="H55" s="46">
        <v>531.48</v>
      </c>
      <c r="I55" s="38">
        <f t="shared" si="1"/>
        <v>548.4244</v>
      </c>
      <c r="J55" s="42" t="s">
        <v>54</v>
      </c>
      <c r="K55" s="42" t="s">
        <v>32</v>
      </c>
      <c r="L55" s="46">
        <v>522.21</v>
      </c>
      <c r="M55" s="38">
        <f t="shared" si="2"/>
        <v>538.8763</v>
      </c>
      <c r="O55" s="42" t="s">
        <v>55</v>
      </c>
      <c r="P55" s="42" t="s">
        <v>32</v>
      </c>
      <c r="Q55" s="46">
        <v>600.49</v>
      </c>
      <c r="R55" s="38">
        <f t="shared" si="3"/>
        <v>619.5047</v>
      </c>
    </row>
    <row r="56" ht="15" spans="1:18">
      <c r="A56" s="40"/>
      <c r="B56" s="36" t="s">
        <v>47</v>
      </c>
      <c r="C56" s="48">
        <v>5.15</v>
      </c>
      <c r="D56" s="38">
        <f t="shared" si="0"/>
        <v>6.3045</v>
      </c>
      <c r="F56" s="47"/>
      <c r="G56" s="42" t="s">
        <v>34</v>
      </c>
      <c r="H56" s="46">
        <v>531.48</v>
      </c>
      <c r="I56" s="38">
        <f t="shared" si="1"/>
        <v>548.4244</v>
      </c>
      <c r="J56" s="42"/>
      <c r="K56" s="42" t="s">
        <v>34</v>
      </c>
      <c r="L56" s="46">
        <v>522.21</v>
      </c>
      <c r="M56" s="38">
        <f t="shared" si="2"/>
        <v>538.8763</v>
      </c>
      <c r="O56" s="42"/>
      <c r="P56" s="42" t="s">
        <v>34</v>
      </c>
      <c r="Q56" s="46">
        <v>600.49</v>
      </c>
      <c r="R56" s="38">
        <f t="shared" si="3"/>
        <v>619.5047</v>
      </c>
    </row>
    <row r="57" ht="15" spans="1:18">
      <c r="A57" s="40" t="s">
        <v>52</v>
      </c>
      <c r="B57" s="40" t="s">
        <v>32</v>
      </c>
      <c r="C57" s="41">
        <v>653.02</v>
      </c>
      <c r="D57" s="38">
        <f t="shared" si="0"/>
        <v>673.6106</v>
      </c>
      <c r="F57" s="47"/>
      <c r="G57" s="42" t="s">
        <v>35</v>
      </c>
      <c r="H57" s="46">
        <v>531.48</v>
      </c>
      <c r="I57" s="38">
        <f t="shared" si="1"/>
        <v>548.4244</v>
      </c>
      <c r="J57" s="42"/>
      <c r="K57" s="42" t="s">
        <v>35</v>
      </c>
      <c r="L57" s="46">
        <v>522.21</v>
      </c>
      <c r="M57" s="38">
        <f t="shared" si="2"/>
        <v>538.8763</v>
      </c>
      <c r="O57" s="42"/>
      <c r="P57" s="42" t="s">
        <v>35</v>
      </c>
      <c r="Q57" s="46">
        <v>600.49</v>
      </c>
      <c r="R57" s="38">
        <f t="shared" si="3"/>
        <v>619.5047</v>
      </c>
    </row>
    <row r="58" ht="15" spans="1:18">
      <c r="A58" s="40"/>
      <c r="B58" s="40" t="s">
        <v>34</v>
      </c>
      <c r="C58" s="41">
        <v>885.8</v>
      </c>
      <c r="D58" s="38">
        <f t="shared" si="0"/>
        <v>913.374</v>
      </c>
      <c r="F58" s="47"/>
      <c r="G58" s="42" t="s">
        <v>36</v>
      </c>
      <c r="H58" s="46">
        <v>531.48</v>
      </c>
      <c r="I58" s="38">
        <f t="shared" si="1"/>
        <v>548.4244</v>
      </c>
      <c r="J58" s="42"/>
      <c r="K58" s="42" t="s">
        <v>36</v>
      </c>
      <c r="L58" s="46">
        <v>522.21</v>
      </c>
      <c r="M58" s="38">
        <f t="shared" si="2"/>
        <v>538.8763</v>
      </c>
      <c r="O58" s="42"/>
      <c r="P58" s="42" t="s">
        <v>36</v>
      </c>
      <c r="Q58" s="46">
        <v>600.49</v>
      </c>
      <c r="R58" s="38">
        <f t="shared" si="3"/>
        <v>619.5047</v>
      </c>
    </row>
    <row r="59" ht="15" spans="1:18">
      <c r="A59" s="40"/>
      <c r="B59" s="40" t="s">
        <v>35</v>
      </c>
      <c r="C59" s="41">
        <v>885.8</v>
      </c>
      <c r="D59" s="38">
        <f t="shared" si="0"/>
        <v>913.374</v>
      </c>
      <c r="F59" s="47"/>
      <c r="G59" s="42" t="s">
        <v>37</v>
      </c>
      <c r="H59" s="46">
        <v>531.48</v>
      </c>
      <c r="I59" s="38">
        <f t="shared" si="1"/>
        <v>548.4244</v>
      </c>
      <c r="J59" s="42"/>
      <c r="K59" s="42" t="s">
        <v>37</v>
      </c>
      <c r="L59" s="46">
        <v>522.21</v>
      </c>
      <c r="M59" s="38">
        <f t="shared" si="2"/>
        <v>538.8763</v>
      </c>
      <c r="O59" s="42"/>
      <c r="P59" s="42" t="s">
        <v>37</v>
      </c>
      <c r="Q59" s="46">
        <v>600.49</v>
      </c>
      <c r="R59" s="38">
        <f t="shared" si="3"/>
        <v>619.5047</v>
      </c>
    </row>
    <row r="60" ht="15" spans="1:18">
      <c r="A60" s="40"/>
      <c r="B60" s="40" t="s">
        <v>36</v>
      </c>
      <c r="C60" s="41">
        <v>885.8</v>
      </c>
      <c r="D60" s="38">
        <f t="shared" si="0"/>
        <v>913.374</v>
      </c>
      <c r="F60" s="47"/>
      <c r="G60" s="42" t="s">
        <v>38</v>
      </c>
      <c r="H60" s="46">
        <v>531.48</v>
      </c>
      <c r="I60" s="38">
        <f t="shared" si="1"/>
        <v>548.4244</v>
      </c>
      <c r="J60" s="42"/>
      <c r="K60" s="42" t="s">
        <v>38</v>
      </c>
      <c r="L60" s="46">
        <v>522.21</v>
      </c>
      <c r="M60" s="38">
        <f t="shared" si="2"/>
        <v>538.8763</v>
      </c>
      <c r="O60" s="42"/>
      <c r="P60" s="42" t="s">
        <v>38</v>
      </c>
      <c r="Q60" s="46">
        <v>600.49</v>
      </c>
      <c r="R60" s="38">
        <f t="shared" si="3"/>
        <v>619.5047</v>
      </c>
    </row>
    <row r="61" ht="15" spans="1:18">
      <c r="A61" s="40"/>
      <c r="B61" s="40" t="s">
        <v>37</v>
      </c>
      <c r="C61" s="41">
        <v>885.8</v>
      </c>
      <c r="D61" s="38">
        <f t="shared" si="0"/>
        <v>913.374</v>
      </c>
      <c r="F61" s="47"/>
      <c r="G61" s="42" t="s">
        <v>41</v>
      </c>
      <c r="H61" s="46">
        <v>1062.96</v>
      </c>
      <c r="I61" s="38">
        <f t="shared" si="1"/>
        <v>1095.8488</v>
      </c>
      <c r="J61" s="42"/>
      <c r="K61" s="42" t="s">
        <v>41</v>
      </c>
      <c r="L61" s="46">
        <v>1044.42</v>
      </c>
      <c r="M61" s="38">
        <f t="shared" si="2"/>
        <v>1076.7526</v>
      </c>
      <c r="O61" s="42"/>
      <c r="P61" s="42" t="s">
        <v>41</v>
      </c>
      <c r="Q61" s="46">
        <v>1200.98</v>
      </c>
      <c r="R61" s="38">
        <f t="shared" si="3"/>
        <v>1238.0094</v>
      </c>
    </row>
    <row r="62" ht="15" spans="1:18">
      <c r="A62" s="40"/>
      <c r="B62" s="40" t="s">
        <v>38</v>
      </c>
      <c r="C62" s="41">
        <v>838.42</v>
      </c>
      <c r="D62" s="38">
        <f t="shared" si="0"/>
        <v>864.5726</v>
      </c>
      <c r="F62" s="47"/>
      <c r="G62" s="42" t="s">
        <v>42</v>
      </c>
      <c r="H62" s="46">
        <v>531.48</v>
      </c>
      <c r="I62" s="38">
        <f t="shared" si="1"/>
        <v>548.4244</v>
      </c>
      <c r="J62" s="42"/>
      <c r="K62" s="42" t="s">
        <v>42</v>
      </c>
      <c r="L62" s="46">
        <v>522.21</v>
      </c>
      <c r="M62" s="38">
        <f t="shared" si="2"/>
        <v>538.8763</v>
      </c>
      <c r="O62" s="42"/>
      <c r="P62" s="42" t="s">
        <v>42</v>
      </c>
      <c r="Q62" s="46">
        <v>600.49</v>
      </c>
      <c r="R62" s="38">
        <f t="shared" si="3"/>
        <v>619.5047</v>
      </c>
    </row>
    <row r="63" ht="15" spans="1:18">
      <c r="A63" s="40"/>
      <c r="B63" s="40" t="s">
        <v>41</v>
      </c>
      <c r="C63" s="41">
        <v>1676.84</v>
      </c>
      <c r="D63" s="38">
        <f t="shared" si="0"/>
        <v>1728.1452</v>
      </c>
      <c r="F63" s="47"/>
      <c r="G63" s="42" t="s">
        <v>43</v>
      </c>
      <c r="H63" s="46">
        <v>531.48</v>
      </c>
      <c r="I63" s="38">
        <f t="shared" si="1"/>
        <v>548.4244</v>
      </c>
      <c r="J63" s="42"/>
      <c r="K63" s="42" t="s">
        <v>43</v>
      </c>
      <c r="L63" s="46">
        <v>522.21</v>
      </c>
      <c r="M63" s="38">
        <f t="shared" si="2"/>
        <v>538.8763</v>
      </c>
      <c r="O63" s="42"/>
      <c r="P63" s="42" t="s">
        <v>43</v>
      </c>
      <c r="Q63" s="46">
        <v>600.49</v>
      </c>
      <c r="R63" s="38">
        <f t="shared" si="3"/>
        <v>619.5047</v>
      </c>
    </row>
    <row r="64" ht="15" spans="1:18">
      <c r="A64" s="40"/>
      <c r="B64" s="40" t="s">
        <v>42</v>
      </c>
      <c r="C64" s="41">
        <v>838.42</v>
      </c>
      <c r="D64" s="38">
        <f t="shared" si="0"/>
        <v>864.5726</v>
      </c>
      <c r="F64" s="47"/>
      <c r="G64" s="42" t="s">
        <v>44</v>
      </c>
      <c r="H64" s="46">
        <v>531.48</v>
      </c>
      <c r="I64" s="38">
        <f t="shared" si="1"/>
        <v>548.4244</v>
      </c>
      <c r="J64" s="42"/>
      <c r="K64" s="42" t="s">
        <v>44</v>
      </c>
      <c r="L64" s="46">
        <v>522.21</v>
      </c>
      <c r="M64" s="38">
        <f t="shared" si="2"/>
        <v>538.8763</v>
      </c>
      <c r="O64" s="42"/>
      <c r="P64" s="42" t="s">
        <v>44</v>
      </c>
      <c r="Q64" s="46">
        <v>600.49</v>
      </c>
      <c r="R64" s="38">
        <f t="shared" si="3"/>
        <v>619.5047</v>
      </c>
    </row>
    <row r="65" ht="15" spans="1:18">
      <c r="A65" s="40"/>
      <c r="B65" s="40" t="s">
        <v>43</v>
      </c>
      <c r="C65" s="41">
        <v>745.72</v>
      </c>
      <c r="D65" s="38">
        <f t="shared" si="0"/>
        <v>769.0916</v>
      </c>
      <c r="F65" s="47"/>
      <c r="G65" s="42" t="s">
        <v>45</v>
      </c>
      <c r="H65" s="46">
        <v>531.48</v>
      </c>
      <c r="I65" s="38">
        <f t="shared" si="1"/>
        <v>548.4244</v>
      </c>
      <c r="J65" s="42"/>
      <c r="K65" s="42" t="s">
        <v>45</v>
      </c>
      <c r="L65" s="46">
        <v>522.21</v>
      </c>
      <c r="M65" s="38">
        <f t="shared" si="2"/>
        <v>538.8763</v>
      </c>
      <c r="O65" s="42"/>
      <c r="P65" s="42" t="s">
        <v>45</v>
      </c>
      <c r="Q65" s="46">
        <v>600.49</v>
      </c>
      <c r="R65" s="38">
        <f t="shared" si="3"/>
        <v>619.5047</v>
      </c>
    </row>
    <row r="66" ht="15" spans="1:18">
      <c r="A66" s="40"/>
      <c r="B66" s="40" t="s">
        <v>44</v>
      </c>
      <c r="C66" s="41">
        <v>653.02</v>
      </c>
      <c r="D66" s="38">
        <f t="shared" si="0"/>
        <v>673.6106</v>
      </c>
      <c r="F66" s="49"/>
      <c r="G66" s="42" t="s">
        <v>47</v>
      </c>
      <c r="H66" s="46">
        <v>531.48</v>
      </c>
      <c r="I66" s="38">
        <f t="shared" si="1"/>
        <v>548.4244</v>
      </c>
      <c r="J66" s="42"/>
      <c r="K66" s="42" t="s">
        <v>47</v>
      </c>
      <c r="L66" s="46">
        <v>522.21</v>
      </c>
      <c r="M66" s="38">
        <f t="shared" si="2"/>
        <v>538.8763</v>
      </c>
      <c r="O66" s="42"/>
      <c r="P66" s="42" t="s">
        <v>47</v>
      </c>
      <c r="Q66" s="46">
        <v>600.49</v>
      </c>
      <c r="R66" s="38">
        <f t="shared" si="3"/>
        <v>619.5047</v>
      </c>
    </row>
    <row r="67" ht="15" spans="1:18">
      <c r="A67" s="40"/>
      <c r="B67" s="40" t="s">
        <v>45</v>
      </c>
      <c r="C67" s="41">
        <v>653.02</v>
      </c>
      <c r="D67" s="38">
        <f t="shared" si="0"/>
        <v>673.6106</v>
      </c>
      <c r="F67" s="50" t="s">
        <v>53</v>
      </c>
      <c r="G67" s="42" t="s">
        <v>32</v>
      </c>
      <c r="H67" s="46">
        <v>67.98</v>
      </c>
      <c r="I67" s="38">
        <f t="shared" si="1"/>
        <v>71.0194</v>
      </c>
      <c r="J67" s="42" t="s">
        <v>54</v>
      </c>
      <c r="K67" s="42" t="s">
        <v>32</v>
      </c>
      <c r="L67" s="46">
        <v>88.58</v>
      </c>
      <c r="M67" s="38">
        <f t="shared" si="2"/>
        <v>92.2374</v>
      </c>
      <c r="O67" s="42" t="s">
        <v>55</v>
      </c>
      <c r="P67" s="42" t="s">
        <v>32</v>
      </c>
      <c r="Q67" s="46">
        <v>77.25</v>
      </c>
      <c r="R67" s="38">
        <f t="shared" si="3"/>
        <v>80.5675</v>
      </c>
    </row>
    <row r="68" ht="15" spans="1:18">
      <c r="A68" s="40"/>
      <c r="B68" s="40" t="s">
        <v>47</v>
      </c>
      <c r="C68" s="41">
        <v>653.02</v>
      </c>
      <c r="D68" s="38">
        <f t="shared" si="0"/>
        <v>673.6106</v>
      </c>
      <c r="F68" s="47"/>
      <c r="G68" s="42" t="s">
        <v>34</v>
      </c>
      <c r="H68" s="46">
        <v>67.98</v>
      </c>
      <c r="I68" s="38">
        <f t="shared" si="1"/>
        <v>71.0194</v>
      </c>
      <c r="J68" s="42"/>
      <c r="K68" s="42" t="s">
        <v>34</v>
      </c>
      <c r="L68" s="46">
        <v>88.58</v>
      </c>
      <c r="M68" s="38">
        <f t="shared" si="2"/>
        <v>92.2374</v>
      </c>
      <c r="O68" s="42"/>
      <c r="P68" s="42" t="s">
        <v>34</v>
      </c>
      <c r="Q68" s="46">
        <v>77.25</v>
      </c>
      <c r="R68" s="38">
        <f t="shared" si="3"/>
        <v>80.5675</v>
      </c>
    </row>
    <row r="69" ht="15" spans="1:18">
      <c r="A69" s="40" t="s">
        <v>52</v>
      </c>
      <c r="B69" s="40" t="s">
        <v>32</v>
      </c>
      <c r="C69" s="48">
        <v>67.98</v>
      </c>
      <c r="D69" s="38">
        <f t="shared" si="0"/>
        <v>71.0194</v>
      </c>
      <c r="F69" s="47"/>
      <c r="G69" s="42" t="s">
        <v>35</v>
      </c>
      <c r="H69" s="46">
        <v>67.98</v>
      </c>
      <c r="I69" s="38">
        <f t="shared" si="1"/>
        <v>71.0194</v>
      </c>
      <c r="J69" s="42"/>
      <c r="K69" s="42" t="s">
        <v>35</v>
      </c>
      <c r="L69" s="46">
        <v>88.58</v>
      </c>
      <c r="M69" s="38">
        <f t="shared" si="2"/>
        <v>92.2374</v>
      </c>
      <c r="O69" s="42"/>
      <c r="P69" s="42" t="s">
        <v>35</v>
      </c>
      <c r="Q69" s="46">
        <v>77.25</v>
      </c>
      <c r="R69" s="38">
        <f t="shared" si="3"/>
        <v>80.5675</v>
      </c>
    </row>
    <row r="70" ht="15" spans="1:18">
      <c r="A70" s="40"/>
      <c r="B70" s="40" t="s">
        <v>34</v>
      </c>
      <c r="C70" s="48">
        <v>67.98</v>
      </c>
      <c r="D70" s="38">
        <f t="shared" si="0"/>
        <v>71.0194</v>
      </c>
      <c r="F70" s="47"/>
      <c r="G70" s="42" t="s">
        <v>36</v>
      </c>
      <c r="H70" s="46">
        <v>67.98</v>
      </c>
      <c r="I70" s="38">
        <f t="shared" si="1"/>
        <v>71.0194</v>
      </c>
      <c r="J70" s="42"/>
      <c r="K70" s="42" t="s">
        <v>36</v>
      </c>
      <c r="L70" s="46">
        <v>88.58</v>
      </c>
      <c r="M70" s="38">
        <f t="shared" si="2"/>
        <v>92.2374</v>
      </c>
      <c r="O70" s="42"/>
      <c r="P70" s="42" t="s">
        <v>36</v>
      </c>
      <c r="Q70" s="46">
        <v>77.25</v>
      </c>
      <c r="R70" s="38">
        <f t="shared" si="3"/>
        <v>80.5675</v>
      </c>
    </row>
    <row r="71" ht="15" spans="1:18">
      <c r="A71" s="40"/>
      <c r="B71" s="40" t="s">
        <v>35</v>
      </c>
      <c r="C71" s="48">
        <v>67.98</v>
      </c>
      <c r="D71" s="38">
        <f t="shared" si="0"/>
        <v>71.0194</v>
      </c>
      <c r="F71" s="47"/>
      <c r="G71" s="42" t="s">
        <v>37</v>
      </c>
      <c r="H71" s="46">
        <v>67.98</v>
      </c>
      <c r="I71" s="38">
        <f t="shared" si="1"/>
        <v>71.0194</v>
      </c>
      <c r="J71" s="42"/>
      <c r="K71" s="42" t="s">
        <v>37</v>
      </c>
      <c r="L71" s="46">
        <v>88.58</v>
      </c>
      <c r="M71" s="38">
        <f t="shared" si="2"/>
        <v>92.2374</v>
      </c>
      <c r="O71" s="42"/>
      <c r="P71" s="42" t="s">
        <v>37</v>
      </c>
      <c r="Q71" s="46">
        <v>77.25</v>
      </c>
      <c r="R71" s="38">
        <f t="shared" si="3"/>
        <v>80.5675</v>
      </c>
    </row>
    <row r="72" ht="15" spans="1:18">
      <c r="A72" s="40"/>
      <c r="B72" s="40" t="s">
        <v>36</v>
      </c>
      <c r="C72" s="48">
        <v>67.98</v>
      </c>
      <c r="D72" s="38">
        <f t="shared" si="0"/>
        <v>71.0194</v>
      </c>
      <c r="F72" s="47"/>
      <c r="G72" s="42" t="s">
        <v>38</v>
      </c>
      <c r="H72" s="46">
        <v>67.98</v>
      </c>
      <c r="I72" s="38">
        <f t="shared" si="1"/>
        <v>71.0194</v>
      </c>
      <c r="J72" s="42"/>
      <c r="K72" s="42" t="s">
        <v>38</v>
      </c>
      <c r="L72" s="46">
        <v>88.58</v>
      </c>
      <c r="M72" s="38">
        <f t="shared" si="2"/>
        <v>92.2374</v>
      </c>
      <c r="O72" s="42"/>
      <c r="P72" s="42" t="s">
        <v>38</v>
      </c>
      <c r="Q72" s="46">
        <v>77.25</v>
      </c>
      <c r="R72" s="38">
        <f t="shared" si="3"/>
        <v>80.5675</v>
      </c>
    </row>
    <row r="73" ht="15" spans="1:18">
      <c r="A73" s="40"/>
      <c r="B73" s="40" t="s">
        <v>37</v>
      </c>
      <c r="C73" s="48">
        <v>67.98</v>
      </c>
      <c r="D73" s="38">
        <f t="shared" si="0"/>
        <v>71.0194</v>
      </c>
      <c r="F73" s="47"/>
      <c r="G73" s="42" t="s">
        <v>39</v>
      </c>
      <c r="H73" s="46">
        <v>67.98</v>
      </c>
      <c r="I73" s="38">
        <f t="shared" si="1"/>
        <v>71.0194</v>
      </c>
      <c r="J73" s="42"/>
      <c r="K73" s="42" t="s">
        <v>39</v>
      </c>
      <c r="L73" s="46">
        <v>88.58</v>
      </c>
      <c r="M73" s="38">
        <f t="shared" si="2"/>
        <v>92.2374</v>
      </c>
      <c r="O73" s="42"/>
      <c r="P73" s="42" t="s">
        <v>39</v>
      </c>
      <c r="Q73" s="46">
        <v>77.25</v>
      </c>
      <c r="R73" s="38">
        <f t="shared" si="3"/>
        <v>80.5675</v>
      </c>
    </row>
    <row r="74" ht="15" spans="1:18">
      <c r="A74" s="40"/>
      <c r="B74" s="40" t="s">
        <v>38</v>
      </c>
      <c r="C74" s="48">
        <v>67.98</v>
      </c>
      <c r="D74" s="38">
        <f t="shared" si="0"/>
        <v>71.0194</v>
      </c>
      <c r="F74" s="47"/>
      <c r="G74" s="42" t="s">
        <v>41</v>
      </c>
      <c r="H74" s="46">
        <v>67.98</v>
      </c>
      <c r="I74" s="38">
        <f t="shared" si="1"/>
        <v>71.0194</v>
      </c>
      <c r="J74" s="42"/>
      <c r="K74" s="42" t="s">
        <v>41</v>
      </c>
      <c r="L74" s="46">
        <v>88.58</v>
      </c>
      <c r="M74" s="38">
        <f t="shared" si="2"/>
        <v>92.2374</v>
      </c>
      <c r="O74" s="42"/>
      <c r="P74" s="42" t="s">
        <v>41</v>
      </c>
      <c r="Q74" s="46">
        <v>77.25</v>
      </c>
      <c r="R74" s="38">
        <f t="shared" si="3"/>
        <v>80.5675</v>
      </c>
    </row>
    <row r="75" ht="15" spans="1:18">
      <c r="A75" s="40"/>
      <c r="B75" s="40" t="s">
        <v>39</v>
      </c>
      <c r="C75" s="48">
        <v>67.98</v>
      </c>
      <c r="D75" s="38">
        <f t="shared" si="0"/>
        <v>71.0194</v>
      </c>
      <c r="F75" s="47"/>
      <c r="G75" s="42" t="s">
        <v>42</v>
      </c>
      <c r="H75" s="46">
        <v>67.98</v>
      </c>
      <c r="I75" s="38">
        <f t="shared" si="1"/>
        <v>71.0194</v>
      </c>
      <c r="J75" s="42"/>
      <c r="K75" s="42" t="s">
        <v>42</v>
      </c>
      <c r="L75" s="46">
        <v>88.58</v>
      </c>
      <c r="M75" s="38">
        <f t="shared" si="2"/>
        <v>92.2374</v>
      </c>
      <c r="O75" s="42"/>
      <c r="P75" s="42" t="s">
        <v>42</v>
      </c>
      <c r="Q75" s="46">
        <v>77.25</v>
      </c>
      <c r="R75" s="38">
        <f t="shared" si="3"/>
        <v>80.5675</v>
      </c>
    </row>
    <row r="76" ht="15" spans="1:18">
      <c r="A76" s="40"/>
      <c r="B76" s="40" t="s">
        <v>41</v>
      </c>
      <c r="C76" s="48">
        <v>67.98</v>
      </c>
      <c r="D76" s="38">
        <f t="shared" si="0"/>
        <v>71.0194</v>
      </c>
      <c r="F76" s="47"/>
      <c r="G76" s="42" t="s">
        <v>43</v>
      </c>
      <c r="H76" s="46">
        <v>67.98</v>
      </c>
      <c r="I76" s="38">
        <f t="shared" si="1"/>
        <v>71.0194</v>
      </c>
      <c r="J76" s="42"/>
      <c r="K76" s="42" t="s">
        <v>43</v>
      </c>
      <c r="L76" s="46">
        <v>88.58</v>
      </c>
      <c r="M76" s="38">
        <f t="shared" si="2"/>
        <v>92.2374</v>
      </c>
      <c r="O76" s="42"/>
      <c r="P76" s="42" t="s">
        <v>43</v>
      </c>
      <c r="Q76" s="46">
        <v>77.25</v>
      </c>
      <c r="R76" s="38">
        <f t="shared" si="3"/>
        <v>80.5675</v>
      </c>
    </row>
    <row r="77" ht="15" spans="1:18">
      <c r="A77" s="40"/>
      <c r="B77" s="40" t="s">
        <v>42</v>
      </c>
      <c r="C77" s="48">
        <v>67.98</v>
      </c>
      <c r="D77" s="38">
        <f t="shared" si="0"/>
        <v>71.0194</v>
      </c>
      <c r="F77" s="47"/>
      <c r="G77" s="42" t="s">
        <v>44</v>
      </c>
      <c r="H77" s="46">
        <v>67.98</v>
      </c>
      <c r="I77" s="38">
        <f t="shared" si="1"/>
        <v>71.0194</v>
      </c>
      <c r="J77" s="42"/>
      <c r="K77" s="42" t="s">
        <v>44</v>
      </c>
      <c r="L77" s="46">
        <v>88.58</v>
      </c>
      <c r="M77" s="38">
        <f t="shared" si="2"/>
        <v>92.2374</v>
      </c>
      <c r="O77" s="42"/>
      <c r="P77" s="42" t="s">
        <v>44</v>
      </c>
      <c r="Q77" s="46">
        <v>77.25</v>
      </c>
      <c r="R77" s="38">
        <f t="shared" si="3"/>
        <v>80.5675</v>
      </c>
    </row>
    <row r="78" ht="15" spans="1:18">
      <c r="A78" s="40"/>
      <c r="B78" s="40" t="s">
        <v>43</v>
      </c>
      <c r="C78" s="48">
        <v>67.98</v>
      </c>
      <c r="D78" s="38">
        <f t="shared" si="0"/>
        <v>71.0194</v>
      </c>
      <c r="F78" s="47"/>
      <c r="G78" s="42" t="s">
        <v>45</v>
      </c>
      <c r="H78" s="46">
        <v>67.98</v>
      </c>
      <c r="I78" s="38">
        <f t="shared" si="1"/>
        <v>71.0194</v>
      </c>
      <c r="J78" s="42"/>
      <c r="K78" s="42" t="s">
        <v>45</v>
      </c>
      <c r="L78" s="46">
        <v>88.58</v>
      </c>
      <c r="M78" s="38">
        <f t="shared" si="2"/>
        <v>92.2374</v>
      </c>
      <c r="O78" s="42"/>
      <c r="P78" s="42" t="s">
        <v>45</v>
      </c>
      <c r="Q78" s="46">
        <v>77.25</v>
      </c>
      <c r="R78" s="38">
        <f t="shared" si="3"/>
        <v>80.5675</v>
      </c>
    </row>
    <row r="79" ht="15" spans="1:18">
      <c r="A79" s="40"/>
      <c r="B79" s="40" t="s">
        <v>44</v>
      </c>
      <c r="C79" s="48">
        <v>67.98</v>
      </c>
      <c r="D79" s="38">
        <f t="shared" si="0"/>
        <v>71.0194</v>
      </c>
      <c r="F79" s="49"/>
      <c r="G79" s="42" t="s">
        <v>47</v>
      </c>
      <c r="H79" s="46">
        <v>67.98</v>
      </c>
      <c r="I79" s="38">
        <f t="shared" si="1"/>
        <v>71.0194</v>
      </c>
      <c r="J79" s="42"/>
      <c r="K79" s="42" t="s">
        <v>47</v>
      </c>
      <c r="L79" s="46">
        <v>88.58</v>
      </c>
      <c r="M79" s="38">
        <f t="shared" si="2"/>
        <v>92.2374</v>
      </c>
      <c r="O79" s="42"/>
      <c r="P79" s="42" t="s">
        <v>47</v>
      </c>
      <c r="Q79" s="46">
        <v>77</v>
      </c>
      <c r="R79" s="38">
        <f t="shared" si="3"/>
        <v>80.31</v>
      </c>
    </row>
    <row r="80" ht="15" spans="1:18">
      <c r="A80" s="40"/>
      <c r="B80" s="40" t="s">
        <v>45</v>
      </c>
      <c r="C80" s="48">
        <v>67.98</v>
      </c>
      <c r="D80" s="38">
        <f t="shared" si="0"/>
        <v>71.0194</v>
      </c>
      <c r="F80" s="49" t="s">
        <v>48</v>
      </c>
      <c r="G80" s="49"/>
      <c r="H80" s="54">
        <f t="shared" ref="H80:M80" si="4">SUM(H30:H79)</f>
        <v>8150.38999999999</v>
      </c>
      <c r="I80" s="59">
        <f t="shared" si="4"/>
        <v>8444.9017</v>
      </c>
      <c r="J80" s="42" t="s">
        <v>48</v>
      </c>
      <c r="K80" s="42"/>
      <c r="L80" s="43">
        <f t="shared" si="4"/>
        <v>8297.68</v>
      </c>
      <c r="M80" s="38">
        <f t="shared" si="4"/>
        <v>8596.6104</v>
      </c>
      <c r="O80" s="42" t="s">
        <v>48</v>
      </c>
      <c r="P80" s="42"/>
      <c r="Q80" s="43">
        <f>SUM(Q30:Q79)</f>
        <v>9195.02</v>
      </c>
      <c r="R80" s="38">
        <f>SUM(R30:R79)</f>
        <v>9520.87059999999</v>
      </c>
    </row>
    <row r="81" ht="15" spans="1:18">
      <c r="A81" s="40"/>
      <c r="B81" s="40" t="s">
        <v>47</v>
      </c>
      <c r="C81" s="48">
        <v>67.98</v>
      </c>
      <c r="D81" s="38">
        <f t="shared" si="0"/>
        <v>71.0194</v>
      </c>
      <c r="F81" s="55" t="s">
        <v>56</v>
      </c>
      <c r="G81" s="55"/>
      <c r="H81" s="55"/>
      <c r="I81" s="55"/>
      <c r="J81" s="55"/>
      <c r="K81" s="55"/>
      <c r="L81" s="55"/>
      <c r="M81" s="55"/>
      <c r="O81" s="55" t="s">
        <v>57</v>
      </c>
      <c r="P81" s="55"/>
      <c r="Q81" s="55"/>
      <c r="R81" s="55"/>
    </row>
    <row r="82" spans="1:4">
      <c r="A82" s="56" t="s">
        <v>48</v>
      </c>
      <c r="B82" s="56"/>
      <c r="C82" s="57">
        <f>SUM(C30:C81)</f>
        <v>11820.83</v>
      </c>
      <c r="D82" s="58">
        <f>SUM(D30:D81)</f>
        <v>12227.4549</v>
      </c>
    </row>
    <row r="83" spans="1:4">
      <c r="A83" s="55" t="s">
        <v>58</v>
      </c>
      <c r="B83" s="55"/>
      <c r="C83" s="55"/>
      <c r="D83" s="55"/>
    </row>
  </sheetData>
  <mergeCells count="45">
    <mergeCell ref="A1:K1"/>
    <mergeCell ref="A2:D2"/>
    <mergeCell ref="E2:K2"/>
    <mergeCell ref="F81:M81"/>
    <mergeCell ref="O81:R81"/>
    <mergeCell ref="A83:D83"/>
    <mergeCell ref="A8:A25"/>
    <mergeCell ref="A30:A41"/>
    <mergeCell ref="A42:A43"/>
    <mergeCell ref="A44:A56"/>
    <mergeCell ref="A57:A68"/>
    <mergeCell ref="A69:A81"/>
    <mergeCell ref="B8:B11"/>
    <mergeCell ref="B12:B25"/>
    <mergeCell ref="C8:C25"/>
    <mergeCell ref="D8:D11"/>
    <mergeCell ref="F30:F41"/>
    <mergeCell ref="F42:F54"/>
    <mergeCell ref="F55:F66"/>
    <mergeCell ref="F67:F79"/>
    <mergeCell ref="H9:H10"/>
    <mergeCell ref="H12:H14"/>
    <mergeCell ref="H15:H17"/>
    <mergeCell ref="H18:H21"/>
    <mergeCell ref="H22:H25"/>
    <mergeCell ref="J9:J10"/>
    <mergeCell ref="J12:J14"/>
    <mergeCell ref="J15:J17"/>
    <mergeCell ref="J18:J21"/>
    <mergeCell ref="J22:J25"/>
    <mergeCell ref="J30:J41"/>
    <mergeCell ref="J42:J54"/>
    <mergeCell ref="J55:J66"/>
    <mergeCell ref="J67:J79"/>
    <mergeCell ref="K9:K10"/>
    <mergeCell ref="K12:K14"/>
    <mergeCell ref="K15:K17"/>
    <mergeCell ref="K18:K21"/>
    <mergeCell ref="K22:K25"/>
    <mergeCell ref="O30:O41"/>
    <mergeCell ref="O42:O54"/>
    <mergeCell ref="O55:O66"/>
    <mergeCell ref="O67:O79"/>
    <mergeCell ref="A3:D4"/>
    <mergeCell ref="E3:K4"/>
  </mergeCells>
  <pageMargins left="0.7" right="0.7" top="0.75" bottom="0.75" header="0.3" footer="0.3"/>
  <pageSetup paperSize="9" scale="3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2024-09-11T08:48:11Z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4A9091F8D421471F948DA3EC299D7857_13</vt:lpwstr>
  </property>
</Properties>
</file>