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045"/>
  </bookViews>
  <sheets>
    <sheet name="明细" sheetId="1" r:id="rId1"/>
    <sheet name="箱唛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<sst xmlns="http://schemas.openxmlformats.org/spreadsheetml/2006/main" count="66" uniqueCount="64">
  <si>
    <r>
      <rPr>
        <b/>
        <sz val="20"/>
        <color theme="1"/>
        <rFont val="宋体"/>
        <charset val="134"/>
      </rPr>
      <t>睿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颢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发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货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清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单</t>
    </r>
  </si>
  <si>
    <r>
      <rPr>
        <b/>
        <sz val="20"/>
        <color theme="1"/>
        <rFont val="宋体"/>
        <charset val="134"/>
      </rPr>
      <t>（</t>
    </r>
    <r>
      <rPr>
        <b/>
        <sz val="20"/>
        <color theme="1"/>
        <rFont val="Calibri"/>
        <charset val="134"/>
      </rPr>
      <t>RecallPackaging Delivery List</t>
    </r>
    <r>
      <rPr>
        <b/>
        <sz val="20"/>
        <color theme="1"/>
        <rFont val="宋体"/>
        <charset val="134"/>
      </rPr>
      <t>）</t>
    </r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</si>
  <si>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</si>
  <si>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t>快递单号:</t>
  </si>
  <si>
    <t>SF1394393181309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</si>
  <si>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</si>
  <si>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</si>
  <si>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</si>
  <si>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</si>
  <si>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</si>
  <si>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</si>
  <si>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</si>
  <si>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</si>
  <si>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</si>
  <si>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</si>
  <si>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</si>
  <si>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</si>
  <si>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</si>
  <si>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</si>
  <si>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</si>
  <si>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</si>
  <si>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</si>
  <si>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</si>
  <si>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</si>
  <si>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</si>
  <si>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r>
      <rPr>
        <b/>
        <sz val="11"/>
        <rFont val="宋体"/>
        <charset val="134"/>
      </rPr>
      <t>总箱数</t>
    </r>
    <r>
      <rPr>
        <b/>
        <sz val="11"/>
        <rFont val="Calibri"/>
        <charset val="134"/>
      </rPr>
      <t>\</t>
    </r>
    <r>
      <rPr>
        <b/>
        <sz val="11"/>
        <rFont val="宋体"/>
        <charset val="134"/>
      </rPr>
      <t>箱号</t>
    </r>
  </si>
  <si>
    <r>
      <rPr>
        <b/>
        <sz val="11"/>
        <rFont val="宋体"/>
        <charset val="134"/>
      </rPr>
      <t>净重（公斤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</si>
  <si>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毛重（公斤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</si>
  <si>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备注</t>
    </r>
    <r>
      <rPr>
        <b/>
        <sz val="11"/>
        <rFont val="Calibri"/>
        <charset val="134"/>
      </rPr>
      <t>(CM)</t>
    </r>
  </si>
  <si>
    <r>
      <rPr>
        <b/>
        <sz val="11"/>
        <color theme="1"/>
        <rFont val="Calibri"/>
        <charset val="134"/>
      </rPr>
      <t xml:space="preserve">52044-25
</t>
    </r>
    <r>
      <rPr>
        <b/>
        <sz val="11"/>
        <color theme="1"/>
        <rFont val="宋体"/>
        <charset val="134"/>
      </rPr>
      <t>南美单</t>
    </r>
  </si>
  <si>
    <r>
      <rPr>
        <b/>
        <sz val="11"/>
        <color rgb="FF000000"/>
        <rFont val="宋体"/>
        <charset val="134"/>
      </rPr>
      <t xml:space="preserve"> WLZKBNG010主标
中国产地</t>
    </r>
    <r>
      <rPr>
        <b/>
        <sz val="11"/>
        <color rgb="FF000000"/>
        <rFont val="Calibri"/>
        <charset val="134"/>
      </rPr>
      <t xml:space="preserve">
(main label)</t>
    </r>
  </si>
  <si>
    <t>4786-766</t>
  </si>
  <si>
    <t>800</t>
  </si>
  <si>
    <t>6</t>
  </si>
  <si>
    <t>1/1</t>
  </si>
  <si>
    <t>0.6</t>
  </si>
  <si>
    <t>1</t>
  </si>
  <si>
    <t>10*12*12</t>
  </si>
  <si>
    <t>7</t>
  </si>
  <si>
    <t>8</t>
  </si>
  <si>
    <t>9</t>
  </si>
  <si>
    <t>10</t>
  </si>
  <si>
    <t>11-12</t>
  </si>
  <si>
    <t>13-14</t>
  </si>
  <si>
    <r>
      <rPr>
        <b/>
        <sz val="11"/>
        <color theme="1"/>
        <rFont val="宋体"/>
        <charset val="134"/>
      </rPr>
      <t>合计</t>
    </r>
  </si>
  <si>
    <t>Factory name (工厂名称)</t>
  </si>
  <si>
    <t>PO. Number(订单号)</t>
  </si>
  <si>
    <r>
      <rPr>
        <b/>
        <sz val="10"/>
        <color theme="1"/>
        <rFont val="Calibri"/>
        <charset val="134"/>
      </rPr>
      <t xml:space="preserve">52044-25
</t>
    </r>
    <r>
      <rPr>
        <b/>
        <sz val="10"/>
        <color theme="1"/>
        <rFont val="宋体"/>
        <charset val="134"/>
      </rPr>
      <t>南美单</t>
    </r>
  </si>
  <si>
    <t>Style Code.(款号)</t>
  </si>
  <si>
    <r>
      <rPr>
        <b/>
        <sz val="11"/>
        <color theme="1"/>
        <rFont val="Calibri"/>
        <charset val="0"/>
      </rPr>
      <t>4786-766</t>
    </r>
    <r>
      <rPr>
        <b/>
        <sz val="11"/>
        <color theme="1"/>
        <rFont val="宋体"/>
        <charset val="0"/>
      </rPr>
      <t>中国产地</t>
    </r>
  </si>
  <si>
    <t>Product Code.(产品编号)</t>
  </si>
  <si>
    <t xml:space="preserve"> WLZKBNG010主标</t>
  </si>
  <si>
    <t>Carton No.(箱号):</t>
  </si>
  <si>
    <t>Inner Packages(包装方式）</t>
  </si>
  <si>
    <t>2000pcs/ bundle</t>
  </si>
  <si>
    <t>SIZE/qty (尺码/数量)</t>
  </si>
  <si>
    <t>Carton Dimension（箱规）</t>
  </si>
  <si>
    <t>Country of Origin：</t>
  </si>
  <si>
    <t>Gross Weight（毛重）</t>
  </si>
  <si>
    <t>1kg</t>
  </si>
  <si>
    <t>Made In China</t>
  </si>
  <si>
    <t>Net Weight（净重）</t>
  </si>
  <si>
    <t>0.6kg</t>
  </si>
  <si>
    <t>Remark（备注）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</si>
</sst>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yyyy\-mm\-dd"/>
    <numFmt numFmtId="178" formatCode="0_);[Red]\(0\)"/>
    <numFmt numFmtId="179" formatCode="0.00_);[Red]\(0.00\)"/>
  </numFmts>
  <fonts count="46">
    <font>
      <sz val="11"/>
      <color theme="1"/>
      <name val="宋体"/>
      <charset val="134"/>
      <scheme val="minor"/>
    </font>
    <font>
      <b/>
      <sz val="36"/>
      <color theme="5" tint="0.399945066682943"/>
      <name val="Segoe Print"/>
      <charset val="0"/>
    </font>
    <font>
      <b/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b/>
      <sz val="10"/>
      <color theme="1"/>
      <name val="Calibri"/>
      <charset val="134"/>
    </font>
    <font>
      <b/>
      <sz val="11"/>
      <color theme="1"/>
      <name val="Calibri"/>
      <charset val="0"/>
    </font>
    <font>
      <b/>
      <sz val="16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1"/>
      <color theme="1"/>
      <name val="Calibri"/>
      <charset val="0"/>
    </font>
    <font>
      <b/>
      <sz val="20"/>
      <color theme="1"/>
      <name val="宋体"/>
      <charset val="134"/>
    </font>
    <font>
      <b/>
      <sz val="20"/>
      <color theme="1"/>
      <name val="Calibri"/>
      <charset val="134"/>
    </font>
    <font>
      <b/>
      <sz val="11"/>
      <color theme="1"/>
      <name val="Calibri"/>
      <charset val="134"/>
    </font>
    <font>
      <b/>
      <sz val="11"/>
      <color rgb="FFFF0000"/>
      <name val="Calibri"/>
      <charset val="134"/>
    </font>
    <font>
      <sz val="10.5"/>
      <color rgb="FF000000"/>
      <name val="微软雅黑"/>
      <charset val="134"/>
    </font>
    <font>
      <b/>
      <sz val="11"/>
      <color theme="1"/>
      <name val="宋体"/>
      <charset val="134"/>
    </font>
    <font>
      <sz val="14"/>
      <color rgb="FF000000"/>
      <name val="宋体"/>
      <charset val="134"/>
      <scheme val="minor"/>
    </font>
    <font>
      <sz val="14"/>
      <color rgb="FF000000"/>
      <name val="Times New Roman"/>
      <charset val="134"/>
    </font>
    <font>
      <b/>
      <sz val="11"/>
      <name val="Calibri"/>
      <charset val="134"/>
    </font>
    <font>
      <b/>
      <sz val="11"/>
      <name val="宋体"/>
      <charset val="134"/>
    </font>
    <font>
      <b/>
      <sz val="11"/>
      <color rgb="FF000000"/>
      <name val="宋体"/>
      <charset val="134"/>
    </font>
    <font>
      <b/>
      <sz val="11"/>
      <color rgb="FF000000"/>
      <name val="Calibri"/>
      <charset val="134"/>
    </font>
    <font>
      <b/>
      <sz val="10"/>
      <color theme="1"/>
      <name val="Calibri"/>
      <charset val="0"/>
    </font>
    <font>
      <b/>
      <sz val="11"/>
      <name val="Calibri"/>
      <charset val="0"/>
    </font>
    <font>
      <b/>
      <sz val="10"/>
      <name val="Calibri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0"/>
    </font>
    <font>
      <b/>
      <sz val="10"/>
      <color theme="1"/>
      <name val="宋体"/>
      <charset val="134"/>
    </font>
    <font>
      <b/>
      <sz val="11"/>
      <color theme="1"/>
      <name val="宋体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2" borderId="12" applyNumberFormat="0" applyFon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3" borderId="15" applyNumberFormat="0" applyAlignment="0" applyProtection="0">
      <alignment vertical="center"/>
    </xf>
    <xf numFmtId="0" fontId="33" fillId="4" borderId="16" applyNumberFormat="0" applyAlignment="0" applyProtection="0">
      <alignment vertical="center"/>
    </xf>
    <xf numFmtId="0" fontId="34" fillId="4" borderId="15" applyNumberFormat="0" applyAlignment="0" applyProtection="0">
      <alignment vertical="center"/>
    </xf>
    <xf numFmtId="0" fontId="35" fillId="5" borderId="17" applyNumberFormat="0" applyAlignment="0" applyProtection="0">
      <alignment vertical="center"/>
    </xf>
    <xf numFmtId="0" fontId="36" fillId="0" borderId="18" applyNumberFormat="0" applyFill="0" applyAlignment="0" applyProtection="0">
      <alignment vertical="center"/>
    </xf>
    <xf numFmtId="0" fontId="37" fillId="0" borderId="19" applyNumberFormat="0" applyFill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3" fillId="0" borderId="0">
      <alignment vertical="center"/>
    </xf>
  </cellStyleXfs>
  <cellXfs count="66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vertical="center"/>
    </xf>
    <xf numFmtId="0" fontId="2" fillId="0" borderId="4" xfId="0" applyFont="1" applyFill="1" applyBorder="1" applyAlignment="1">
      <alignment vertical="center"/>
    </xf>
    <xf numFmtId="49" fontId="6" fillId="0" borderId="7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left" vertical="center" wrapText="1"/>
    </xf>
    <xf numFmtId="49" fontId="6" fillId="0" borderId="8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176" fontId="10" fillId="0" borderId="0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14" fontId="12" fillId="0" borderId="9" xfId="0" applyNumberFormat="1" applyFont="1" applyFill="1" applyBorder="1" applyAlignment="1">
      <alignment horizontal="center" vertical="center"/>
    </xf>
    <xf numFmtId="0" fontId="13" fillId="0" borderId="0" xfId="0" applyFont="1">
      <alignment vertical="center"/>
    </xf>
    <xf numFmtId="0" fontId="11" fillId="0" borderId="0" xfId="0" applyFont="1" applyFill="1" applyAlignment="1">
      <alignment vertical="center"/>
    </xf>
    <xf numFmtId="0" fontId="14" fillId="0" borderId="0" xfId="0" applyFont="1" applyFill="1" applyBorder="1" applyAlignment="1">
      <alignment horizontal="center" vertical="center"/>
    </xf>
    <xf numFmtId="49" fontId="12" fillId="0" borderId="2" xfId="0" applyNumberFormat="1" applyFont="1" applyFill="1" applyBorder="1" applyAlignment="1">
      <alignment horizontal="center" vertical="center"/>
    </xf>
    <xf numFmtId="0" fontId="15" fillId="0" borderId="0" xfId="0" applyFont="1" applyFill="1" applyAlignment="1">
      <alignment horizontal="center" vertical="center"/>
    </xf>
    <xf numFmtId="0" fontId="16" fillId="0" borderId="0" xfId="0" applyFont="1" applyFill="1" applyAlignment="1"/>
    <xf numFmtId="176" fontId="11" fillId="0" borderId="0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17" fillId="0" borderId="6" xfId="0" applyFont="1" applyFill="1" applyBorder="1" applyAlignment="1">
      <alignment horizontal="center" vertical="center"/>
    </xf>
    <xf numFmtId="0" fontId="17" fillId="0" borderId="6" xfId="49" applyFont="1" applyFill="1" applyBorder="1" applyAlignment="1">
      <alignment horizontal="center" vertical="center" wrapText="1"/>
    </xf>
    <xf numFmtId="177" fontId="17" fillId="0" borderId="6" xfId="49" applyNumberFormat="1" applyFont="1" applyFill="1" applyBorder="1" applyAlignment="1">
      <alignment horizontal="center" vertical="center" wrapText="1"/>
    </xf>
    <xf numFmtId="178" fontId="17" fillId="0" borderId="6" xfId="49" applyNumberFormat="1" applyFont="1" applyFill="1" applyBorder="1" applyAlignment="1">
      <alignment horizontal="center" vertical="center" wrapText="1"/>
    </xf>
    <xf numFmtId="49" fontId="17" fillId="0" borderId="6" xfId="49" applyNumberFormat="1" applyFont="1" applyFill="1" applyBorder="1" applyAlignment="1">
      <alignment horizontal="center" vertical="center" wrapText="1"/>
    </xf>
    <xf numFmtId="176" fontId="17" fillId="0" borderId="6" xfId="49" applyNumberFormat="1" applyFont="1" applyFill="1" applyBorder="1" applyAlignment="1">
      <alignment horizontal="center" vertical="center" wrapText="1"/>
    </xf>
    <xf numFmtId="0" fontId="18" fillId="0" borderId="6" xfId="0" applyFont="1" applyFill="1" applyBorder="1" applyAlignment="1">
      <alignment horizontal="center" vertical="center"/>
    </xf>
    <xf numFmtId="0" fontId="18" fillId="0" borderId="6" xfId="49" applyFont="1" applyFill="1" applyBorder="1" applyAlignment="1">
      <alignment horizontal="center" vertical="center" wrapText="1"/>
    </xf>
    <xf numFmtId="15" fontId="18" fillId="0" borderId="6" xfId="49" applyNumberFormat="1" applyFont="1" applyFill="1" applyBorder="1" applyAlignment="1">
      <alignment horizontal="center" vertical="center" wrapText="1"/>
    </xf>
    <xf numFmtId="49" fontId="18" fillId="0" borderId="6" xfId="49" applyNumberFormat="1" applyFont="1" applyFill="1" applyBorder="1" applyAlignment="1">
      <alignment horizontal="center" vertical="center" wrapText="1"/>
    </xf>
    <xf numFmtId="178" fontId="18" fillId="0" borderId="6" xfId="49" applyNumberFormat="1" applyFont="1" applyFill="1" applyBorder="1" applyAlignment="1">
      <alignment horizontal="center" vertical="center" wrapText="1"/>
    </xf>
    <xf numFmtId="176" fontId="18" fillId="0" borderId="6" xfId="49" applyNumberFormat="1" applyFont="1" applyFill="1" applyBorder="1" applyAlignment="1">
      <alignment horizontal="center" vertical="center" wrapText="1"/>
    </xf>
    <xf numFmtId="0" fontId="11" fillId="0" borderId="10" xfId="0" applyFont="1" applyFill="1" applyBorder="1" applyAlignment="1">
      <alignment horizontal="center" vertical="center" wrapText="1"/>
    </xf>
    <xf numFmtId="0" fontId="19" fillId="0" borderId="10" xfId="0" applyFont="1" applyFill="1" applyBorder="1" applyAlignment="1">
      <alignment horizontal="center" vertical="center" wrapText="1"/>
    </xf>
    <xf numFmtId="0" fontId="20" fillId="0" borderId="10" xfId="0" applyFont="1" applyFill="1" applyBorder="1" applyAlignment="1">
      <alignment horizontal="center" vertical="center" wrapText="1"/>
    </xf>
    <xf numFmtId="49" fontId="11" fillId="0" borderId="10" xfId="0" applyNumberFormat="1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/>
    </xf>
    <xf numFmtId="176" fontId="11" fillId="0" borderId="6" xfId="0" applyNumberFormat="1" applyFont="1" applyFill="1" applyBorder="1" applyAlignment="1">
      <alignment horizontal="center" vertical="center"/>
    </xf>
    <xf numFmtId="0" fontId="11" fillId="0" borderId="11" xfId="0" applyFont="1" applyFill="1" applyBorder="1" applyAlignment="1">
      <alignment horizontal="center" vertical="center"/>
    </xf>
    <xf numFmtId="0" fontId="19" fillId="0" borderId="11" xfId="0" applyFont="1" applyFill="1" applyBorder="1" applyAlignment="1">
      <alignment horizontal="center" vertical="center" wrapText="1"/>
    </xf>
    <xf numFmtId="0" fontId="20" fillId="0" borderId="11" xfId="0" applyFont="1" applyFill="1" applyBorder="1" applyAlignment="1">
      <alignment horizontal="center" vertical="center" wrapText="1"/>
    </xf>
    <xf numFmtId="49" fontId="11" fillId="0" borderId="11" xfId="0" applyNumberFormat="1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 wrapText="1"/>
    </xf>
    <xf numFmtId="0" fontId="21" fillId="0" borderId="6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vertical="center"/>
    </xf>
    <xf numFmtId="49" fontId="22" fillId="0" borderId="6" xfId="49" applyNumberFormat="1" applyFont="1" applyFill="1" applyBorder="1" applyAlignment="1">
      <alignment horizontal="center" vertical="center" wrapText="1"/>
    </xf>
    <xf numFmtId="176" fontId="5" fillId="0" borderId="6" xfId="0" applyNumberFormat="1" applyFont="1" applyFill="1" applyBorder="1" applyAlignment="1">
      <alignment horizontal="center" vertical="center"/>
    </xf>
    <xf numFmtId="176" fontId="23" fillId="0" borderId="6" xfId="49" applyNumberFormat="1" applyFont="1" applyFill="1" applyBorder="1" applyAlignment="1">
      <alignment horizontal="center" vertical="center" wrapText="1"/>
    </xf>
    <xf numFmtId="179" fontId="11" fillId="0" borderId="0" xfId="0" applyNumberFormat="1" applyFont="1" applyFill="1" applyBorder="1" applyAlignment="1">
      <alignment horizontal="center" vertical="center"/>
    </xf>
    <xf numFmtId="49" fontId="17" fillId="0" borderId="11" xfId="49" applyNumberFormat="1" applyFont="1" applyFill="1" applyBorder="1" applyAlignment="1">
      <alignment horizontal="center" vertical="center"/>
    </xf>
    <xf numFmtId="49" fontId="17" fillId="0" borderId="11" xfId="49" applyNumberFormat="1" applyFont="1" applyFill="1" applyBorder="1" applyAlignment="1">
      <alignment horizontal="center" vertical="center" wrapText="1"/>
    </xf>
    <xf numFmtId="0" fontId="17" fillId="0" borderId="11" xfId="49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4" Type="http://schemas.openxmlformats.org/officeDocument/2006/relationships/image" Target="../media/image6.png"/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635</xdr:colOff>
      <xdr:row>0</xdr:row>
      <xdr:rowOff>0</xdr:rowOff>
    </xdr:from>
    <xdr:to>
      <xdr:col>1</xdr:col>
      <xdr:colOff>1488440</xdr:colOff>
      <xdr:row>3</xdr:row>
      <xdr:rowOff>20320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5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1488440</xdr:colOff>
      <xdr:row>3</xdr:row>
      <xdr:rowOff>20320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5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1488440</xdr:colOff>
      <xdr:row>3</xdr:row>
      <xdr:rowOff>20320</xdr:rowOff>
    </xdr:to>
    <xdr:pic>
      <xdr:nvPicPr>
        <xdr:cNvPr id="4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5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1488440</xdr:colOff>
      <xdr:row>3</xdr:row>
      <xdr:rowOff>20320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5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1488440</xdr:colOff>
      <xdr:row>3</xdr:row>
      <xdr:rowOff>20320</xdr:rowOff>
    </xdr:to>
    <xdr:pic>
      <xdr:nvPicPr>
        <xdr:cNvPr id="6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5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1488440</xdr:colOff>
      <xdr:row>3</xdr:row>
      <xdr:rowOff>20320</xdr:rowOff>
    </xdr:to>
    <xdr:pic>
      <xdr:nvPicPr>
        <xdr:cNvPr id="7" name="图片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5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619125</xdr:colOff>
      <xdr:row>1</xdr:row>
      <xdr:rowOff>38100</xdr:rowOff>
    </xdr:from>
    <xdr:to>
      <xdr:col>10</xdr:col>
      <xdr:colOff>590550</xdr:colOff>
      <xdr:row>4</xdr:row>
      <xdr:rowOff>209550</xdr:rowOff>
    </xdr:to>
    <xdr:pic>
      <xdr:nvPicPr>
        <xdr:cNvPr id="8" name="图片 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19850" y="371475"/>
          <a:ext cx="2028825" cy="98107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3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4" name="图片 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6" name="图片 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7" name="图片 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9" name="图片 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0" name="图片 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11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12" name="图片 1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3" name="图片 1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14" name="图片 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15" name="图片 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6" name="图片 1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17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18" name="图片 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9" name="图片 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20" name="图片 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21" name="图片 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22" name="图片 2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23" name="图片 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24" name="图片 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25" name="图片 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238125</xdr:colOff>
      <xdr:row>6</xdr:row>
      <xdr:rowOff>38100</xdr:rowOff>
    </xdr:from>
    <xdr:to>
      <xdr:col>1</xdr:col>
      <xdr:colOff>1447800</xdr:colOff>
      <xdr:row>6</xdr:row>
      <xdr:rowOff>1466850</xdr:rowOff>
    </xdr:to>
    <xdr:pic>
      <xdr:nvPicPr>
        <xdr:cNvPr id="27" name="图片 2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2228850" y="3235325"/>
          <a:ext cx="1209675" cy="142875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6"/>
  <sheetViews>
    <sheetView tabSelected="1" workbookViewId="0">
      <selection activeCell="C21" sqref="C21:C22"/>
    </sheetView>
  </sheetViews>
  <sheetFormatPr defaultColWidth="9" defaultRowHeight="13.5"/>
  <cols>
    <col min="2" max="2" width="20.5" customWidth="1"/>
    <col min="3" max="3" width="12.25" customWidth="1"/>
    <col min="5" max="5" width="7.375" customWidth="1"/>
  </cols>
  <sheetData>
    <row r="1" ht="26.25" spans="1:12">
      <c r="A1" s="20" t="s">
        <v>0</v>
      </c>
      <c r="B1" s="21"/>
      <c r="C1" s="21"/>
      <c r="D1" s="21"/>
      <c r="E1" s="21"/>
      <c r="F1" s="21"/>
      <c r="G1" s="21"/>
      <c r="H1" s="22"/>
      <c r="I1" s="21"/>
      <c r="J1" s="21"/>
      <c r="K1" s="21"/>
      <c r="L1" s="21"/>
    </row>
    <row r="2" ht="26.25" spans="1:12">
      <c r="A2" s="20" t="s">
        <v>1</v>
      </c>
      <c r="B2" s="21"/>
      <c r="C2" s="21"/>
      <c r="D2" s="21"/>
      <c r="E2" s="21"/>
      <c r="F2" s="21"/>
      <c r="G2" s="21"/>
      <c r="H2" s="22"/>
      <c r="I2" s="21"/>
      <c r="J2" s="21"/>
      <c r="K2" s="21"/>
      <c r="L2" s="21"/>
    </row>
    <row r="3" ht="18" spans="1:12">
      <c r="A3" s="23"/>
      <c r="B3" s="23"/>
      <c r="C3" s="23"/>
      <c r="D3" s="23" t="s">
        <v>2</v>
      </c>
      <c r="E3" s="24">
        <v>45546</v>
      </c>
      <c r="F3" s="24"/>
      <c r="G3" s="25"/>
      <c r="H3" s="26"/>
      <c r="I3" s="26"/>
      <c r="J3" s="26"/>
      <c r="K3" s="26"/>
      <c r="L3" s="26"/>
    </row>
    <row r="4" ht="19.5" spans="1:12">
      <c r="A4" s="23"/>
      <c r="B4" s="23"/>
      <c r="C4" s="23"/>
      <c r="D4" s="27" t="s">
        <v>3</v>
      </c>
      <c r="E4" s="28" t="s">
        <v>4</v>
      </c>
      <c r="F4" s="28"/>
      <c r="G4" s="29"/>
      <c r="H4" s="29"/>
      <c r="I4" s="29"/>
      <c r="J4" s="29"/>
      <c r="K4" s="29"/>
      <c r="L4" s="29"/>
    </row>
    <row r="5" ht="26.25" spans="1:12">
      <c r="A5" s="23"/>
      <c r="B5" s="23"/>
      <c r="C5" s="23"/>
      <c r="D5" s="23"/>
      <c r="E5" s="23"/>
      <c r="F5" s="23"/>
      <c r="G5" s="30"/>
      <c r="H5" s="31"/>
      <c r="I5" s="21"/>
      <c r="J5" s="61"/>
      <c r="K5" s="61"/>
      <c r="L5" s="23"/>
    </row>
    <row r="6" spans="1:12">
      <c r="A6" s="32"/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</row>
    <row r="7" ht="45" spans="1:12">
      <c r="A7" s="33" t="s">
        <v>5</v>
      </c>
      <c r="B7" s="34" t="s">
        <v>6</v>
      </c>
      <c r="C7" s="34" t="s">
        <v>7</v>
      </c>
      <c r="D7" s="35" t="s">
        <v>8</v>
      </c>
      <c r="E7" s="35" t="s">
        <v>9</v>
      </c>
      <c r="F7" s="36" t="s">
        <v>10</v>
      </c>
      <c r="G7" s="37" t="s">
        <v>11</v>
      </c>
      <c r="H7" s="38" t="s">
        <v>12</v>
      </c>
      <c r="I7" s="37" t="s">
        <v>13</v>
      </c>
      <c r="J7" s="37" t="s">
        <v>14</v>
      </c>
      <c r="K7" s="37" t="s">
        <v>15</v>
      </c>
      <c r="L7" s="34" t="s">
        <v>16</v>
      </c>
    </row>
    <row r="8" ht="28.5" spans="1:12">
      <c r="A8" s="39" t="s">
        <v>17</v>
      </c>
      <c r="B8" s="40" t="s">
        <v>18</v>
      </c>
      <c r="C8" s="41" t="s">
        <v>19</v>
      </c>
      <c r="D8" s="42" t="s">
        <v>20</v>
      </c>
      <c r="E8" s="42" t="s">
        <v>21</v>
      </c>
      <c r="F8" s="43" t="s">
        <v>22</v>
      </c>
      <c r="G8" s="42" t="s">
        <v>23</v>
      </c>
      <c r="H8" s="44" t="s">
        <v>24</v>
      </c>
      <c r="I8" s="42" t="s">
        <v>25</v>
      </c>
      <c r="J8" s="42" t="s">
        <v>26</v>
      </c>
      <c r="K8" s="42" t="s">
        <v>27</v>
      </c>
      <c r="L8" s="40" t="s">
        <v>28</v>
      </c>
    </row>
    <row r="9" ht="15" spans="1:12">
      <c r="A9" s="45" t="s">
        <v>29</v>
      </c>
      <c r="B9" s="46" t="s">
        <v>30</v>
      </c>
      <c r="C9" s="47" t="s">
        <v>31</v>
      </c>
      <c r="D9" s="48" t="s">
        <v>32</v>
      </c>
      <c r="E9" s="37" t="s">
        <v>33</v>
      </c>
      <c r="F9" s="49">
        <v>349</v>
      </c>
      <c r="G9" s="50">
        <f t="shared" ref="G9:G15" si="0">F9*0.05</f>
        <v>17.45</v>
      </c>
      <c r="H9" s="38">
        <f t="shared" ref="H9:H15" si="1">SUM(F9:G9)</f>
        <v>366.45</v>
      </c>
      <c r="I9" s="62" t="s">
        <v>34</v>
      </c>
      <c r="J9" s="63" t="s">
        <v>35</v>
      </c>
      <c r="K9" s="63" t="s">
        <v>36</v>
      </c>
      <c r="L9" s="64" t="s">
        <v>37</v>
      </c>
    </row>
    <row r="10" ht="15" spans="1:12">
      <c r="A10" s="51"/>
      <c r="B10" s="52"/>
      <c r="C10" s="53"/>
      <c r="D10" s="54"/>
      <c r="E10" s="37" t="s">
        <v>38</v>
      </c>
      <c r="F10" s="49">
        <v>296</v>
      </c>
      <c r="G10" s="50">
        <f t="shared" si="0"/>
        <v>14.8</v>
      </c>
      <c r="H10" s="38">
        <f t="shared" si="1"/>
        <v>310.8</v>
      </c>
      <c r="I10" s="62"/>
      <c r="J10" s="63"/>
      <c r="K10" s="63"/>
      <c r="L10" s="64"/>
    </row>
    <row r="11" ht="15" spans="1:12">
      <c r="A11" s="51"/>
      <c r="B11" s="52"/>
      <c r="C11" s="53"/>
      <c r="D11" s="54"/>
      <c r="E11" s="37" t="s">
        <v>39</v>
      </c>
      <c r="F11" s="49">
        <v>438</v>
      </c>
      <c r="G11" s="50">
        <f t="shared" si="0"/>
        <v>21.9</v>
      </c>
      <c r="H11" s="38">
        <f t="shared" si="1"/>
        <v>459.9</v>
      </c>
      <c r="I11" s="62"/>
      <c r="J11" s="63"/>
      <c r="K11" s="63"/>
      <c r="L11" s="64"/>
    </row>
    <row r="12" ht="15" spans="1:12">
      <c r="A12" s="51"/>
      <c r="B12" s="52"/>
      <c r="C12" s="53"/>
      <c r="D12" s="54"/>
      <c r="E12" s="37" t="s">
        <v>40</v>
      </c>
      <c r="F12" s="49">
        <v>349</v>
      </c>
      <c r="G12" s="50">
        <f t="shared" si="0"/>
        <v>17.45</v>
      </c>
      <c r="H12" s="38">
        <f t="shared" si="1"/>
        <v>366.45</v>
      </c>
      <c r="I12" s="62"/>
      <c r="J12" s="63"/>
      <c r="K12" s="63"/>
      <c r="L12" s="64"/>
    </row>
    <row r="13" ht="15" spans="1:12">
      <c r="A13" s="51"/>
      <c r="B13" s="52"/>
      <c r="C13" s="53"/>
      <c r="D13" s="54"/>
      <c r="E13" s="37" t="s">
        <v>41</v>
      </c>
      <c r="F13" s="49">
        <v>363</v>
      </c>
      <c r="G13" s="50">
        <f t="shared" si="0"/>
        <v>18.15</v>
      </c>
      <c r="H13" s="38">
        <f t="shared" si="1"/>
        <v>381.15</v>
      </c>
      <c r="I13" s="62"/>
      <c r="J13" s="63"/>
      <c r="K13" s="63"/>
      <c r="L13" s="64"/>
    </row>
    <row r="14" ht="15" spans="1:12">
      <c r="A14" s="51"/>
      <c r="B14" s="52"/>
      <c r="C14" s="53"/>
      <c r="D14" s="54"/>
      <c r="E14" s="37" t="s">
        <v>42</v>
      </c>
      <c r="F14" s="49">
        <v>503</v>
      </c>
      <c r="G14" s="50">
        <f t="shared" si="0"/>
        <v>25.15</v>
      </c>
      <c r="H14" s="38">
        <f t="shared" si="1"/>
        <v>528.15</v>
      </c>
      <c r="I14" s="62"/>
      <c r="J14" s="63"/>
      <c r="K14" s="63"/>
      <c r="L14" s="64"/>
    </row>
    <row r="15" ht="15" spans="1:12">
      <c r="A15" s="51"/>
      <c r="B15" s="52"/>
      <c r="C15" s="53"/>
      <c r="D15" s="54"/>
      <c r="E15" s="37" t="s">
        <v>43</v>
      </c>
      <c r="F15" s="49">
        <v>661</v>
      </c>
      <c r="G15" s="50">
        <f t="shared" si="0"/>
        <v>33.05</v>
      </c>
      <c r="H15" s="38">
        <f t="shared" si="1"/>
        <v>694.05</v>
      </c>
      <c r="I15" s="62"/>
      <c r="J15" s="63"/>
      <c r="K15" s="63"/>
      <c r="L15" s="64"/>
    </row>
    <row r="16" s="19" customFormat="1" ht="26" customHeight="1" spans="1:12">
      <c r="A16" s="55" t="s">
        <v>44</v>
      </c>
      <c r="B16" s="56"/>
      <c r="C16" s="57"/>
      <c r="D16" s="9"/>
      <c r="E16" s="58"/>
      <c r="F16" s="9">
        <f>SUM(F9:F15)</f>
        <v>2959</v>
      </c>
      <c r="G16" s="59">
        <f>(F16*0.05)</f>
        <v>147.95</v>
      </c>
      <c r="H16" s="60">
        <f>(F16+G16)</f>
        <v>3106.95</v>
      </c>
      <c r="I16" s="65"/>
      <c r="J16" s="65"/>
      <c r="K16" s="65"/>
      <c r="L16" s="65"/>
    </row>
  </sheetData>
  <mergeCells count="13">
    <mergeCell ref="A1:L1"/>
    <mergeCell ref="A2:L2"/>
    <mergeCell ref="E3:F3"/>
    <mergeCell ref="E4:F4"/>
    <mergeCell ref="G4:L4"/>
    <mergeCell ref="A9:A15"/>
    <mergeCell ref="B9:B15"/>
    <mergeCell ref="C9:C15"/>
    <mergeCell ref="D9:D15"/>
    <mergeCell ref="I9:I15"/>
    <mergeCell ref="J9:J15"/>
    <mergeCell ref="K9:K15"/>
    <mergeCell ref="L9:L15"/>
  </mergeCells>
  <pageMargins left="0.7" right="0.7" top="0.75" bottom="0.75" header="0.3" footer="0.3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1"/>
  <sheetViews>
    <sheetView workbookViewId="0">
      <selection activeCell="H8" sqref="H8:H9"/>
    </sheetView>
  </sheetViews>
  <sheetFormatPr defaultColWidth="9" defaultRowHeight="13.5" outlineLevelCol="2"/>
  <cols>
    <col min="1" max="3" width="26.125" customWidth="1"/>
  </cols>
  <sheetData>
    <row r="1" ht="75.75" spans="1:3">
      <c r="A1" s="1"/>
      <c r="B1" s="2"/>
      <c r="C1" s="3"/>
    </row>
    <row r="2" ht="37" customHeight="1" spans="1:3">
      <c r="A2" s="4" t="s">
        <v>45</v>
      </c>
      <c r="B2" s="5"/>
      <c r="C2" s="6"/>
    </row>
    <row r="3" ht="50" customHeight="1" spans="1:3">
      <c r="A3" s="4" t="s">
        <v>46</v>
      </c>
      <c r="B3" s="7" t="s">
        <v>47</v>
      </c>
      <c r="C3" s="8"/>
    </row>
    <row r="4" ht="15.75" spans="1:3">
      <c r="A4" s="4" t="s">
        <v>48</v>
      </c>
      <c r="B4" s="9" t="s">
        <v>49</v>
      </c>
      <c r="C4" s="8"/>
    </row>
    <row r="5" ht="59" customHeight="1" spans="1:3">
      <c r="A5" s="4" t="s">
        <v>50</v>
      </c>
      <c r="B5" s="10" t="s">
        <v>51</v>
      </c>
      <c r="C5" s="11" t="s">
        <v>52</v>
      </c>
    </row>
    <row r="6" ht="14.25" spans="1:3">
      <c r="A6" s="4" t="s">
        <v>53</v>
      </c>
      <c r="B6" s="12" t="s">
        <v>54</v>
      </c>
      <c r="C6" s="13" t="s">
        <v>34</v>
      </c>
    </row>
    <row r="7" ht="128" customHeight="1" spans="1:3">
      <c r="A7" s="4" t="s">
        <v>55</v>
      </c>
      <c r="B7" s="14"/>
      <c r="C7" s="15"/>
    </row>
    <row r="8" ht="14.25" spans="1:3">
      <c r="A8" s="4" t="s">
        <v>56</v>
      </c>
      <c r="B8" s="4" t="s">
        <v>37</v>
      </c>
      <c r="C8" s="16" t="s">
        <v>57</v>
      </c>
    </row>
    <row r="9" ht="14.25" spans="1:3">
      <c r="A9" s="4" t="s">
        <v>58</v>
      </c>
      <c r="B9" s="4" t="s">
        <v>59</v>
      </c>
      <c r="C9" s="17" t="s">
        <v>60</v>
      </c>
    </row>
    <row r="10" ht="14.25" spans="1:3">
      <c r="A10" s="4" t="s">
        <v>61</v>
      </c>
      <c r="B10" s="4" t="s">
        <v>62</v>
      </c>
      <c r="C10" s="17"/>
    </row>
    <row r="11" ht="14.25" spans="1:3">
      <c r="A11" s="4" t="s">
        <v>63</v>
      </c>
      <c r="B11" s="4"/>
      <c r="C11" s="18"/>
    </row>
  </sheetData>
  <mergeCells count="4">
    <mergeCell ref="A1:C1"/>
    <mergeCell ref="C2:C4"/>
    <mergeCell ref="C6:C7"/>
    <mergeCell ref="C9:C11"/>
  </mergeCells>
  <pageMargins left="0.7" right="0.7" top="0.75" bottom="0.75" header="0.3" footer="0.3"/>
  <pageSetup paperSize="9" scale="75" orientation="portrait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明细</vt:lpstr>
      <vt:lpstr>箱唛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Sunwell</cp:lastModifiedBy>
  <dcterms:created xsi:type="dcterms:W3CDTF">2023-05-12T11:15:00Z</dcterms:created>
  <dcterms:modified xsi:type="dcterms:W3CDTF">2024-09-11T12:09:49Z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2052-12.1.0.18240</vt:lpwstr>
  </property>
  <property fmtid="{D5CDD505-2E9C-101B-9397-08002B2CF9AE}" pid="3" name="ICV">
    <vt:lpwstr>14B3C25B13854B948BE9681B9A58C22C_12</vt:lpwstr>
  </property>
</Properties>
</file>