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045"/>
  </bookViews>
  <sheets>
    <sheet name="明细" sheetId="1" r:id="rId1"/>
    <sheet name="箱唛扫码" sheetId="2" r:id="rId2"/>
    <sheet name="Sheet3" sheetId="3" r:id="rId3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<sst xmlns="http://schemas.openxmlformats.org/spreadsheetml/2006/main" count="128" uniqueCount="71">
  <si>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</si>
  <si>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</si>
  <si>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</si>
  <si>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</si>
  <si>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SF1393598076612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</si>
  <si>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</si>
  <si>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</si>
  <si>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</si>
  <si>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</si>
  <si>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</si>
  <si>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</si>
  <si>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</si>
  <si>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</si>
  <si>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</si>
  <si>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</si>
  <si>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</si>
  <si>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</si>
  <si>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</si>
  <si>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</si>
  <si>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</si>
  <si>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</si>
  <si>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</si>
  <si>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</si>
  <si>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</si>
  <si>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</si>
  <si>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</si>
  <si>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</si>
  <si>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</si>
  <si>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</si>
  <si>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49803-D</t>
  </si>
  <si>
    <t>白色普通条码洗标 
中国产地
(care label )</t>
  </si>
  <si>
    <t>4786-721</t>
  </si>
  <si>
    <t>803</t>
  </si>
  <si>
    <t>6-7</t>
  </si>
  <si>
    <t>1/1</t>
  </si>
  <si>
    <t>5</t>
  </si>
  <si>
    <t>5.4</t>
  </si>
  <si>
    <t>20*30*40</t>
  </si>
  <si>
    <t>8-9</t>
  </si>
  <si>
    <t>9-10</t>
  </si>
  <si>
    <t>11-12</t>
  </si>
  <si>
    <t>13-14</t>
  </si>
  <si>
    <t>白色普通成分标
(component label)</t>
  </si>
  <si>
    <t xml:space="preserve"> </t>
  </si>
  <si>
    <r>
      <rPr>
        <b/>
        <sz val="11"/>
        <color theme="1"/>
        <rFont val="Calibri"/>
        <charset val="134"/>
      </rPr>
      <t xml:space="preserve">51389-25
</t>
    </r>
    <r>
      <rPr>
        <b/>
        <sz val="11"/>
        <color theme="1"/>
        <rFont val="宋体"/>
        <charset val="134"/>
      </rPr>
      <t>南美单</t>
    </r>
  </si>
  <si>
    <r>
      <rPr>
        <b/>
        <sz val="11"/>
        <color theme="1"/>
        <rFont val="Calibri"/>
        <charset val="0"/>
      </rPr>
      <t xml:space="preserve">51389-25
</t>
    </r>
    <r>
      <rPr>
        <b/>
        <sz val="11"/>
        <color theme="1"/>
        <rFont val="宋体"/>
        <charset val="0"/>
      </rPr>
      <t>南美单</t>
    </r>
  </si>
  <si>
    <r>
      <rPr>
        <b/>
        <sz val="11"/>
        <color theme="1"/>
        <rFont val="宋体"/>
        <charset val="134"/>
      </rPr>
      <t>合计</t>
    </r>
  </si>
  <si>
    <t>Factory name (工厂名称)</t>
  </si>
  <si>
    <t>PO. Number(订单号)</t>
  </si>
  <si>
    <r>
      <rPr>
        <b/>
        <sz val="11"/>
        <color theme="1"/>
        <rFont val="Calibri"/>
        <charset val="0"/>
      </rPr>
      <t xml:space="preserve">49803-D
51389-25
</t>
    </r>
    <r>
      <rPr>
        <b/>
        <sz val="11"/>
        <color theme="1"/>
        <rFont val="宋体"/>
        <charset val="0"/>
      </rPr>
      <t>南美单</t>
    </r>
  </si>
  <si>
    <t>Style Code.(款号)</t>
  </si>
  <si>
    <t>4786-721中国产地</t>
  </si>
  <si>
    <t>Product Code.(产品编号)</t>
  </si>
  <si>
    <t xml:space="preserve"> CARE LABEL COMPONENT LABEL          </t>
  </si>
  <si>
    <t>Carton No.(箱号):</t>
  </si>
  <si>
    <t>Inner Packages(包装方式）</t>
  </si>
  <si>
    <t>2000pcs/ bundle</t>
  </si>
  <si>
    <t>SIZE/qty (尺码/数量)</t>
  </si>
  <si>
    <t>Carton Dimension（箱规）</t>
  </si>
  <si>
    <t>Country of Origin：</t>
  </si>
  <si>
    <t>Gross Weight（毛重）</t>
  </si>
  <si>
    <t>5.4kg</t>
  </si>
  <si>
    <t>Made In China</t>
  </si>
  <si>
    <t>Net Weight（净重）</t>
  </si>
  <si>
    <t>5kg</t>
  </si>
  <si>
    <t>Remark（备注）</t>
  </si>
  <si>
    <t>04786721803323</t>
  </si>
  <si>
    <t>04786721803330</t>
  </si>
  <si>
    <t>04786721803347</t>
  </si>
  <si>
    <t>04786721803354</t>
  </si>
  <si>
    <t>04786721803361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</si>
</sst>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\-mm\-dd"/>
    <numFmt numFmtId="178" formatCode="0_);[Red]\(0\)"/>
    <numFmt numFmtId="179" formatCode="0.00_);[Red]\(0.00\)"/>
  </numFmts>
  <fonts count="45">
    <font>
      <sz val="11"/>
      <color theme="1"/>
      <name val="宋体"/>
      <charset val="134"/>
      <scheme val="minor"/>
    </font>
    <font>
      <b/>
      <sz val="36"/>
      <color theme="5" tint="0.399945066682943"/>
      <name val="Segoe Print"/>
      <charset val="0"/>
    </font>
    <font>
      <b/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sz val="11"/>
      <color theme="1"/>
      <name val="Calibri"/>
      <charset val="0"/>
    </font>
    <font>
      <b/>
      <sz val="11"/>
      <color theme="1"/>
      <name val="宋体"/>
      <charset val="0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color theme="1"/>
      <name val="Calibri"/>
      <charset val="0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微软雅黑"/>
      <charset val="134"/>
    </font>
    <font>
      <b/>
      <sz val="11"/>
      <color rgb="FFFF0000"/>
      <name val="Calibri"/>
      <charset val="0"/>
    </font>
    <font>
      <sz val="14"/>
      <color rgb="FF000000"/>
      <name val="Times New Roman"/>
      <charset val="134"/>
    </font>
    <font>
      <b/>
      <sz val="11"/>
      <name val="Calibri"/>
      <charset val="134"/>
    </font>
    <font>
      <b/>
      <sz val="11"/>
      <name val="宋体"/>
      <charset val="134"/>
    </font>
    <font>
      <b/>
      <sz val="11"/>
      <color rgb="FF000000"/>
      <name val="宋体"/>
      <charset val="134"/>
    </font>
    <font>
      <b/>
      <sz val="11"/>
      <color rgb="FF000000"/>
      <name val="Calibri"/>
      <charset val="134"/>
    </font>
    <font>
      <b/>
      <sz val="11"/>
      <color theme="1"/>
      <name val="宋体"/>
      <charset val="134"/>
    </font>
    <font>
      <b/>
      <sz val="10"/>
      <name val="Calibri"/>
      <charset val="0"/>
    </font>
    <font>
      <b/>
      <sz val="10"/>
      <color theme="1"/>
      <name val="Calibri"/>
      <charset val="0"/>
    </font>
    <font>
      <b/>
      <sz val="11"/>
      <name val="Calibri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2" borderId="15" applyNumberFormat="0" applyFon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3" borderId="18" applyNumberFormat="0" applyAlignment="0" applyProtection="0">
      <alignment vertical="center"/>
    </xf>
    <xf numFmtId="0" fontId="34" fillId="4" borderId="19" applyNumberFormat="0" applyAlignment="0" applyProtection="0">
      <alignment vertical="center"/>
    </xf>
    <xf numFmtId="0" fontId="35" fillId="4" borderId="18" applyNumberFormat="0" applyAlignment="0" applyProtection="0">
      <alignment vertical="center"/>
    </xf>
    <xf numFmtId="0" fontId="36" fillId="5" borderId="20" applyNumberFormat="0" applyAlignment="0" applyProtection="0">
      <alignment vertical="center"/>
    </xf>
    <xf numFmtId="0" fontId="37" fillId="0" borderId="21" applyNumberFormat="0" applyFill="0" applyAlignment="0" applyProtection="0">
      <alignment vertical="center"/>
    </xf>
    <xf numFmtId="0" fontId="38" fillId="0" borderId="22" applyNumberFormat="0" applyFill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0" fontId="43" fillId="27" borderId="0" applyNumberFormat="0" applyBorder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42" fillId="29" borderId="0" applyNumberFormat="0" applyBorder="0" applyAlignment="0" applyProtection="0">
      <alignment vertical="center"/>
    </xf>
    <xf numFmtId="0" fontId="43" fillId="30" borderId="0" applyNumberFormat="0" applyBorder="0" applyAlignment="0" applyProtection="0">
      <alignment vertical="center"/>
    </xf>
    <xf numFmtId="0" fontId="43" fillId="31" borderId="0" applyNumberFormat="0" applyBorder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0" fontId="44" fillId="0" borderId="0">
      <alignment vertical="center"/>
    </xf>
  </cellStyleXfs>
  <cellXfs count="74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49" fontId="6" fillId="0" borderId="7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 wrapText="1"/>
    </xf>
    <xf numFmtId="49" fontId="6" fillId="0" borderId="8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176" fontId="10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right" vertical="center"/>
    </xf>
    <xf numFmtId="14" fontId="13" fillId="0" borderId="9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14" fillId="0" borderId="0" xfId="0" applyFont="1" applyFill="1" applyAlignment="1">
      <alignment vertical="center"/>
    </xf>
    <xf numFmtId="49" fontId="15" fillId="0" borderId="10" xfId="0" applyNumberFormat="1" applyFont="1" applyFill="1" applyBorder="1" applyAlignment="1">
      <alignment horizontal="center" vertical="center"/>
    </xf>
    <xf numFmtId="49" fontId="15" fillId="0" borderId="11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6" fillId="0" borderId="0" xfId="0" applyFont="1" applyFill="1" applyAlignment="1"/>
    <xf numFmtId="176" fontId="12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17" fillId="0" borderId="6" xfId="0" applyFont="1" applyFill="1" applyBorder="1" applyAlignment="1">
      <alignment horizontal="center" vertical="center"/>
    </xf>
    <xf numFmtId="0" fontId="17" fillId="0" borderId="6" xfId="49" applyFont="1" applyFill="1" applyBorder="1" applyAlignment="1">
      <alignment horizontal="center" vertical="center" wrapText="1"/>
    </xf>
    <xf numFmtId="177" fontId="17" fillId="0" borderId="6" xfId="49" applyNumberFormat="1" applyFont="1" applyFill="1" applyBorder="1" applyAlignment="1">
      <alignment horizontal="center" vertical="center" wrapText="1"/>
    </xf>
    <xf numFmtId="178" fontId="17" fillId="0" borderId="6" xfId="49" applyNumberFormat="1" applyFont="1" applyFill="1" applyBorder="1" applyAlignment="1">
      <alignment horizontal="center" vertical="center" wrapText="1"/>
    </xf>
    <xf numFmtId="49" fontId="17" fillId="0" borderId="6" xfId="49" applyNumberFormat="1" applyFont="1" applyFill="1" applyBorder="1" applyAlignment="1">
      <alignment horizontal="center" vertical="center" wrapText="1"/>
    </xf>
    <xf numFmtId="176" fontId="17" fillId="0" borderId="6" xfId="49" applyNumberFormat="1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center" vertical="center"/>
    </xf>
    <xf numFmtId="0" fontId="18" fillId="0" borderId="6" xfId="49" applyFont="1" applyFill="1" applyBorder="1" applyAlignment="1">
      <alignment horizontal="center" vertical="center" wrapText="1"/>
    </xf>
    <xf numFmtId="15" fontId="18" fillId="0" borderId="6" xfId="49" applyNumberFormat="1" applyFont="1" applyFill="1" applyBorder="1" applyAlignment="1">
      <alignment horizontal="center" vertical="center" wrapText="1"/>
    </xf>
    <xf numFmtId="49" fontId="18" fillId="0" borderId="6" xfId="49" applyNumberFormat="1" applyFont="1" applyFill="1" applyBorder="1" applyAlignment="1">
      <alignment horizontal="center" vertical="center" wrapText="1"/>
    </xf>
    <xf numFmtId="178" fontId="18" fillId="0" borderId="6" xfId="49" applyNumberFormat="1" applyFont="1" applyFill="1" applyBorder="1" applyAlignment="1">
      <alignment horizontal="center" vertical="center" wrapText="1"/>
    </xf>
    <xf numFmtId="176" fontId="18" fillId="0" borderId="6" xfId="49" applyNumberFormat="1" applyFont="1" applyFill="1" applyBorder="1" applyAlignment="1">
      <alignment horizontal="center" vertical="center" wrapText="1"/>
    </xf>
    <xf numFmtId="0" fontId="12" fillId="0" borderId="12" xfId="0" applyFont="1" applyFill="1" applyBorder="1" applyAlignment="1">
      <alignment horizontal="center" vertical="center" wrapText="1"/>
    </xf>
    <xf numFmtId="0" fontId="19" fillId="0" borderId="12" xfId="0" applyFont="1" applyFill="1" applyBorder="1" applyAlignment="1">
      <alignment horizontal="center" vertical="center" wrapText="1"/>
    </xf>
    <xf numFmtId="0" fontId="20" fillId="0" borderId="12" xfId="0" applyFont="1" applyFill="1" applyBorder="1" applyAlignment="1">
      <alignment horizontal="center" vertical="center" wrapText="1"/>
    </xf>
    <xf numFmtId="49" fontId="12" fillId="0" borderId="12" xfId="0" applyNumberFormat="1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/>
    </xf>
    <xf numFmtId="176" fontId="12" fillId="0" borderId="6" xfId="0" applyNumberFormat="1" applyFont="1" applyFill="1" applyBorder="1" applyAlignment="1">
      <alignment horizontal="center" vertical="center"/>
    </xf>
    <xf numFmtId="0" fontId="12" fillId="0" borderId="13" xfId="0" applyFont="1" applyFill="1" applyBorder="1" applyAlignment="1">
      <alignment horizontal="center" vertical="center"/>
    </xf>
    <xf numFmtId="0" fontId="19" fillId="0" borderId="13" xfId="0" applyFont="1" applyFill="1" applyBorder="1" applyAlignment="1">
      <alignment horizontal="center" vertical="center" wrapText="1"/>
    </xf>
    <xf numFmtId="0" fontId="20" fillId="0" borderId="13" xfId="0" applyFont="1" applyFill="1" applyBorder="1" applyAlignment="1">
      <alignment horizontal="center" vertical="center" wrapText="1"/>
    </xf>
    <xf numFmtId="49" fontId="12" fillId="0" borderId="13" xfId="0" applyNumberFormat="1" applyFont="1" applyFill="1" applyBorder="1" applyAlignment="1">
      <alignment horizontal="center" vertical="center"/>
    </xf>
    <xf numFmtId="0" fontId="21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49" fontId="4" fillId="0" borderId="6" xfId="0" applyNumberFormat="1" applyFont="1" applyFill="1" applyBorder="1" applyAlignment="1">
      <alignment horizontal="center" vertical="center"/>
    </xf>
    <xf numFmtId="176" fontId="4" fillId="0" borderId="6" xfId="0" applyNumberFormat="1" applyFont="1" applyFill="1" applyBorder="1" applyAlignment="1">
      <alignment horizontal="center" vertical="center"/>
    </xf>
    <xf numFmtId="176" fontId="22" fillId="0" borderId="6" xfId="49" applyNumberFormat="1" applyFont="1" applyFill="1" applyBorder="1" applyAlignment="1">
      <alignment horizontal="center" vertical="center" wrapText="1"/>
    </xf>
    <xf numFmtId="0" fontId="23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vertical="center"/>
    </xf>
    <xf numFmtId="49" fontId="24" fillId="0" borderId="6" xfId="49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/>
    </xf>
    <xf numFmtId="179" fontId="12" fillId="0" borderId="0" xfId="0" applyNumberFormat="1" applyFont="1" applyFill="1" applyBorder="1" applyAlignment="1">
      <alignment horizontal="center" vertical="center"/>
    </xf>
    <xf numFmtId="49" fontId="17" fillId="0" borderId="13" xfId="49" applyNumberFormat="1" applyFont="1" applyFill="1" applyBorder="1" applyAlignment="1">
      <alignment horizontal="center" vertical="center"/>
    </xf>
    <xf numFmtId="49" fontId="17" fillId="0" borderId="13" xfId="49" applyNumberFormat="1" applyFont="1" applyFill="1" applyBorder="1" applyAlignment="1">
      <alignment horizontal="center" vertical="center" wrapText="1"/>
    </xf>
    <xf numFmtId="0" fontId="17" fillId="0" borderId="13" xfId="49" applyFont="1" applyFill="1" applyBorder="1" applyAlignment="1">
      <alignment horizontal="center" vertical="center" wrapText="1"/>
    </xf>
    <xf numFmtId="49" fontId="17" fillId="0" borderId="14" xfId="49" applyNumberFormat="1" applyFont="1" applyFill="1" applyBorder="1" applyAlignment="1">
      <alignment horizontal="center" vertical="center"/>
    </xf>
    <xf numFmtId="49" fontId="17" fillId="0" borderId="14" xfId="49" applyNumberFormat="1" applyFont="1" applyFill="1" applyBorder="1" applyAlignment="1">
      <alignment horizontal="center" vertical="center" wrapText="1"/>
    </xf>
    <xf numFmtId="0" fontId="17" fillId="0" borderId="14" xfId="49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vertical="center"/>
    </xf>
    <xf numFmtId="0" fontId="0" fillId="0" borderId="0" xfId="0" quotePrefix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635</xdr:colOff>
      <xdr:row>0</xdr:row>
      <xdr:rowOff>0</xdr:rowOff>
    </xdr:from>
    <xdr:to>
      <xdr:col>1</xdr:col>
      <xdr:colOff>1488440</xdr:colOff>
      <xdr:row>3</xdr:row>
      <xdr:rowOff>20320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56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1488440</xdr:colOff>
      <xdr:row>3</xdr:row>
      <xdr:rowOff>20320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56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1488440</xdr:colOff>
      <xdr:row>3</xdr:row>
      <xdr:rowOff>20320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56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1488440</xdr:colOff>
      <xdr:row>3</xdr:row>
      <xdr:rowOff>20320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56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1488440</xdr:colOff>
      <xdr:row>3</xdr:row>
      <xdr:rowOff>20320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56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1488440</xdr:colOff>
      <xdr:row>3</xdr:row>
      <xdr:rowOff>20320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56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67310</xdr:colOff>
      <xdr:row>0</xdr:row>
      <xdr:rowOff>171450</xdr:rowOff>
    </xdr:from>
    <xdr:to>
      <xdr:col>1</xdr:col>
      <xdr:colOff>594360</xdr:colOff>
      <xdr:row>2</xdr:row>
      <xdr:rowOff>112395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10" y="171450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0</xdr:col>
      <xdr:colOff>67310</xdr:colOff>
      <xdr:row>0</xdr:row>
      <xdr:rowOff>171450</xdr:rowOff>
    </xdr:from>
    <xdr:to>
      <xdr:col>1</xdr:col>
      <xdr:colOff>594360</xdr:colOff>
      <xdr:row>2</xdr:row>
      <xdr:rowOff>112395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10" y="171450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7</xdr:col>
      <xdr:colOff>485775</xdr:colOff>
      <xdr:row>1</xdr:row>
      <xdr:rowOff>19050</xdr:rowOff>
    </xdr:from>
    <xdr:to>
      <xdr:col>10</xdr:col>
      <xdr:colOff>85725</xdr:colOff>
      <xdr:row>4</xdr:row>
      <xdr:rowOff>85725</xdr:rowOff>
    </xdr:to>
    <xdr:pic>
      <xdr:nvPicPr>
        <xdr:cNvPr id="11" name="图片 1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286500" y="352425"/>
          <a:ext cx="1657350" cy="8477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6" name="图片 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7" name="图片 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9" name="图片 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0" name="图片 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2" name="图片 1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3" name="图片 1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5" name="图片 1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6" name="图片 1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8" name="图片 1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9" name="图片 1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1" name="图片 2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2" name="图片 2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4" name="图片 2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5" name="图片 2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190500</xdr:colOff>
      <xdr:row>6</xdr:row>
      <xdr:rowOff>85725</xdr:rowOff>
    </xdr:from>
    <xdr:to>
      <xdr:col>1</xdr:col>
      <xdr:colOff>1295400</xdr:colOff>
      <xdr:row>6</xdr:row>
      <xdr:rowOff>1276985</xdr:rowOff>
    </xdr:to>
    <xdr:pic>
      <xdr:nvPicPr>
        <xdr:cNvPr id="27" name="图片 26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181225" y="3263900"/>
          <a:ext cx="1104900" cy="11912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8"/>
  <sheetViews>
    <sheetView tabSelected="1" topLeftCell="A8" workbookViewId="0">
      <selection activeCell="T21" sqref="T21"/>
    </sheetView>
  </sheetViews>
  <sheetFormatPr defaultColWidth="9" defaultRowHeight="13.5"/>
  <cols>
    <col min="2" max="2" width="20.5" customWidth="1"/>
    <col min="3" max="3" width="12.25" customWidth="1"/>
    <col min="5" max="5" width="7.375" customWidth="1"/>
  </cols>
  <sheetData>
    <row r="1" ht="26.25" spans="1:12">
      <c r="A1" s="20" t="s">
        <v>0</v>
      </c>
      <c r="B1" s="21"/>
      <c r="C1" s="21"/>
      <c r="D1" s="21"/>
      <c r="E1" s="21"/>
      <c r="F1" s="21"/>
      <c r="G1" s="21"/>
      <c r="H1" s="22"/>
      <c r="I1" s="21"/>
      <c r="J1" s="21"/>
      <c r="K1" s="21"/>
      <c r="L1" s="21"/>
    </row>
    <row r="2" ht="26.25" spans="1:12">
      <c r="A2" s="23" t="s">
        <v>1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</row>
    <row r="3" ht="18" spans="1:12">
      <c r="A3" s="24"/>
      <c r="B3" s="24"/>
      <c r="C3" s="24"/>
      <c r="D3" s="25" t="s">
        <v>2</v>
      </c>
      <c r="E3" s="26">
        <v>45546</v>
      </c>
      <c r="F3" s="26"/>
      <c r="G3" s="27"/>
      <c r="H3" s="28"/>
      <c r="I3" s="34"/>
      <c r="J3" s="34"/>
      <c r="K3" s="34"/>
      <c r="L3" s="34"/>
    </row>
    <row r="4" ht="17.25" spans="1:12">
      <c r="A4" s="24"/>
      <c r="B4" s="24"/>
      <c r="C4" s="24"/>
      <c r="D4" s="25" t="s">
        <v>3</v>
      </c>
      <c r="E4" s="29" t="s">
        <v>4</v>
      </c>
      <c r="F4" s="30"/>
      <c r="G4" s="27"/>
      <c r="H4" s="28"/>
      <c r="I4" s="34"/>
      <c r="J4" s="34"/>
      <c r="K4" s="34"/>
      <c r="L4" s="34"/>
    </row>
    <row r="5" ht="26.25" spans="1:12">
      <c r="A5" s="31"/>
      <c r="B5" s="31"/>
      <c r="C5" s="31"/>
      <c r="D5" s="31"/>
      <c r="E5" s="31"/>
      <c r="F5" s="31"/>
      <c r="G5" s="32"/>
      <c r="H5" s="33"/>
      <c r="I5" s="65"/>
      <c r="J5" s="66"/>
      <c r="K5" s="66"/>
      <c r="L5" s="31"/>
    </row>
    <row r="6" spans="1:12">
      <c r="A6" s="34"/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</row>
    <row r="7" ht="45" spans="1:12">
      <c r="A7" s="35" t="s">
        <v>5</v>
      </c>
      <c r="B7" s="36" t="s">
        <v>6</v>
      </c>
      <c r="C7" s="36" t="s">
        <v>7</v>
      </c>
      <c r="D7" s="37" t="s">
        <v>8</v>
      </c>
      <c r="E7" s="37" t="s">
        <v>9</v>
      </c>
      <c r="F7" s="38" t="s">
        <v>10</v>
      </c>
      <c r="G7" s="39" t="s">
        <v>11</v>
      </c>
      <c r="H7" s="40" t="s">
        <v>12</v>
      </c>
      <c r="I7" s="39" t="s">
        <v>13</v>
      </c>
      <c r="J7" s="39" t="s">
        <v>14</v>
      </c>
      <c r="K7" s="39" t="s">
        <v>15</v>
      </c>
      <c r="L7" s="36" t="s">
        <v>16</v>
      </c>
    </row>
    <row r="8" ht="28.5" spans="1:12">
      <c r="A8" s="41" t="s">
        <v>17</v>
      </c>
      <c r="B8" s="42" t="s">
        <v>18</v>
      </c>
      <c r="C8" s="43" t="s">
        <v>19</v>
      </c>
      <c r="D8" s="44" t="s">
        <v>20</v>
      </c>
      <c r="E8" s="44" t="s">
        <v>21</v>
      </c>
      <c r="F8" s="45" t="s">
        <v>22</v>
      </c>
      <c r="G8" s="44" t="s">
        <v>23</v>
      </c>
      <c r="H8" s="46" t="s">
        <v>24</v>
      </c>
      <c r="I8" s="44" t="s">
        <v>25</v>
      </c>
      <c r="J8" s="44" t="s">
        <v>26</v>
      </c>
      <c r="K8" s="44" t="s">
        <v>27</v>
      </c>
      <c r="L8" s="42" t="s">
        <v>28</v>
      </c>
    </row>
    <row r="9" ht="15" spans="1:12">
      <c r="A9" s="47" t="s">
        <v>29</v>
      </c>
      <c r="B9" s="48" t="s">
        <v>30</v>
      </c>
      <c r="C9" s="49" t="s">
        <v>31</v>
      </c>
      <c r="D9" s="50" t="s">
        <v>32</v>
      </c>
      <c r="E9" s="39" t="s">
        <v>33</v>
      </c>
      <c r="F9" s="51">
        <v>1724</v>
      </c>
      <c r="G9" s="52">
        <f>F9*0.05</f>
        <v>86.2</v>
      </c>
      <c r="H9" s="40">
        <f>SUM(F9:G9)</f>
        <v>1810.2</v>
      </c>
      <c r="I9" s="67" t="s">
        <v>34</v>
      </c>
      <c r="J9" s="68" t="s">
        <v>35</v>
      </c>
      <c r="K9" s="68" t="s">
        <v>36</v>
      </c>
      <c r="L9" s="69" t="s">
        <v>37</v>
      </c>
    </row>
    <row r="10" ht="15" spans="1:12">
      <c r="A10" s="53"/>
      <c r="B10" s="54"/>
      <c r="C10" s="55"/>
      <c r="D10" s="56"/>
      <c r="E10" s="39" t="s">
        <v>38</v>
      </c>
      <c r="F10" s="51">
        <v>1907</v>
      </c>
      <c r="G10" s="52">
        <f>F10*0.05</f>
        <v>95.35</v>
      </c>
      <c r="H10" s="40">
        <f>SUM(F10:G10)</f>
        <v>2002.35</v>
      </c>
      <c r="I10" s="67"/>
      <c r="J10" s="68"/>
      <c r="K10" s="68"/>
      <c r="L10" s="69"/>
    </row>
    <row r="11" ht="15" spans="1:12">
      <c r="A11" s="53"/>
      <c r="B11" s="54"/>
      <c r="C11" s="55"/>
      <c r="D11" s="56"/>
      <c r="E11" s="39" t="s">
        <v>39</v>
      </c>
      <c r="F11" s="51">
        <v>1979</v>
      </c>
      <c r="G11" s="52">
        <f>F11*0.05</f>
        <v>98.95</v>
      </c>
      <c r="H11" s="40">
        <f>SUM(F11:G11)</f>
        <v>2077.95</v>
      </c>
      <c r="I11" s="67"/>
      <c r="J11" s="68"/>
      <c r="K11" s="68"/>
      <c r="L11" s="69"/>
    </row>
    <row r="12" ht="15" spans="1:12">
      <c r="A12" s="53"/>
      <c r="B12" s="54"/>
      <c r="C12" s="55"/>
      <c r="D12" s="56"/>
      <c r="E12" s="39" t="s">
        <v>40</v>
      </c>
      <c r="F12" s="51">
        <v>2213</v>
      </c>
      <c r="G12" s="52">
        <f>F12*0.05</f>
        <v>110.65</v>
      </c>
      <c r="H12" s="40">
        <f>SUM(F12:G12)</f>
        <v>2323.65</v>
      </c>
      <c r="I12" s="67"/>
      <c r="J12" s="68"/>
      <c r="K12" s="68"/>
      <c r="L12" s="69"/>
    </row>
    <row r="13" ht="15" spans="1:12">
      <c r="A13" s="53"/>
      <c r="B13" s="54"/>
      <c r="C13" s="55"/>
      <c r="D13" s="56"/>
      <c r="E13" s="39" t="s">
        <v>41</v>
      </c>
      <c r="F13" s="51">
        <v>2377</v>
      </c>
      <c r="G13" s="52">
        <f>F13*0.05</f>
        <v>118.85</v>
      </c>
      <c r="H13" s="40">
        <f>SUM(F13:G13)</f>
        <v>2495.85</v>
      </c>
      <c r="I13" s="67"/>
      <c r="J13" s="68"/>
      <c r="K13" s="68"/>
      <c r="L13" s="69"/>
    </row>
    <row r="14" s="19" customFormat="1" ht="38" customHeight="1" spans="1:14">
      <c r="A14" s="7" t="s">
        <v>29</v>
      </c>
      <c r="B14" s="57" t="s">
        <v>42</v>
      </c>
      <c r="C14" s="58" t="s">
        <v>31</v>
      </c>
      <c r="D14" s="59" t="s">
        <v>32</v>
      </c>
      <c r="E14" s="59"/>
      <c r="F14" s="58">
        <f>SUM(F9:F13)</f>
        <v>10200</v>
      </c>
      <c r="G14" s="60">
        <f t="shared" ref="G14:G17" si="0">(F14*0.05)</f>
        <v>510</v>
      </c>
      <c r="H14" s="61">
        <f t="shared" ref="H14:H17" si="1">(F14+G14)</f>
        <v>10710</v>
      </c>
      <c r="I14" s="67"/>
      <c r="J14" s="68"/>
      <c r="K14" s="68"/>
      <c r="L14" s="69"/>
      <c r="N14" s="19" t="s">
        <v>43</v>
      </c>
    </row>
    <row r="15" s="19" customFormat="1" ht="38" customHeight="1" spans="1:14">
      <c r="A15" s="7" t="s">
        <v>29</v>
      </c>
      <c r="B15" s="57" t="s">
        <v>42</v>
      </c>
      <c r="C15" s="58" t="s">
        <v>31</v>
      </c>
      <c r="D15" s="59" t="s">
        <v>32</v>
      </c>
      <c r="E15" s="59"/>
      <c r="F15" s="58">
        <v>10200</v>
      </c>
      <c r="G15" s="60">
        <f t="shared" si="0"/>
        <v>510</v>
      </c>
      <c r="H15" s="61">
        <f t="shared" si="1"/>
        <v>10710</v>
      </c>
      <c r="I15" s="67"/>
      <c r="J15" s="68"/>
      <c r="K15" s="68"/>
      <c r="L15" s="69"/>
      <c r="N15" s="19" t="s">
        <v>43</v>
      </c>
    </row>
    <row r="16" s="19" customFormat="1" ht="38" customHeight="1" spans="1:14">
      <c r="A16" s="7" t="s">
        <v>29</v>
      </c>
      <c r="B16" s="57" t="s">
        <v>42</v>
      </c>
      <c r="C16" s="58" t="s">
        <v>31</v>
      </c>
      <c r="D16" s="59" t="s">
        <v>32</v>
      </c>
      <c r="E16" s="59"/>
      <c r="F16" s="58">
        <v>10200</v>
      </c>
      <c r="G16" s="60">
        <f t="shared" si="0"/>
        <v>510</v>
      </c>
      <c r="H16" s="61">
        <f t="shared" si="1"/>
        <v>10710</v>
      </c>
      <c r="I16" s="67"/>
      <c r="J16" s="68"/>
      <c r="K16" s="68"/>
      <c r="L16" s="69"/>
      <c r="N16" s="19" t="s">
        <v>43</v>
      </c>
    </row>
    <row r="17" s="19" customFormat="1" ht="38" customHeight="1" spans="1:14">
      <c r="A17" s="7" t="s">
        <v>29</v>
      </c>
      <c r="B17" s="57" t="s">
        <v>42</v>
      </c>
      <c r="C17" s="58" t="s">
        <v>31</v>
      </c>
      <c r="D17" s="59" t="s">
        <v>32</v>
      </c>
      <c r="E17" s="59"/>
      <c r="F17" s="58">
        <v>10200</v>
      </c>
      <c r="G17" s="60">
        <f t="shared" si="0"/>
        <v>510</v>
      </c>
      <c r="H17" s="61">
        <f t="shared" si="1"/>
        <v>10710</v>
      </c>
      <c r="I17" s="67"/>
      <c r="J17" s="68"/>
      <c r="K17" s="68"/>
      <c r="L17" s="69"/>
      <c r="N17" s="19" t="s">
        <v>43</v>
      </c>
    </row>
    <row r="18" customFormat="1" ht="15" spans="1:12">
      <c r="A18" s="47" t="s">
        <v>44</v>
      </c>
      <c r="B18" s="48" t="s">
        <v>30</v>
      </c>
      <c r="C18" s="49" t="s">
        <v>31</v>
      </c>
      <c r="D18" s="50" t="s">
        <v>32</v>
      </c>
      <c r="E18" s="39" t="s">
        <v>33</v>
      </c>
      <c r="F18" s="51">
        <v>7</v>
      </c>
      <c r="G18" s="52">
        <f t="shared" ref="G18:G22" si="2">F18*0.05</f>
        <v>0.35</v>
      </c>
      <c r="H18" s="40">
        <f t="shared" ref="H18:H22" si="3">SUM(F18:G18)</f>
        <v>7.35</v>
      </c>
      <c r="I18" s="67"/>
      <c r="J18" s="68"/>
      <c r="K18" s="68"/>
      <c r="L18" s="69"/>
    </row>
    <row r="19" ht="15" spans="1:12">
      <c r="A19" s="53"/>
      <c r="B19" s="54"/>
      <c r="C19" s="55"/>
      <c r="D19" s="56"/>
      <c r="E19" s="39" t="s">
        <v>38</v>
      </c>
      <c r="F19" s="51">
        <v>9</v>
      </c>
      <c r="G19" s="52">
        <f t="shared" si="2"/>
        <v>0.45</v>
      </c>
      <c r="H19" s="40">
        <f t="shared" si="3"/>
        <v>9.45</v>
      </c>
      <c r="I19" s="67"/>
      <c r="J19" s="68"/>
      <c r="K19" s="68"/>
      <c r="L19" s="69"/>
    </row>
    <row r="20" ht="15" spans="1:12">
      <c r="A20" s="53"/>
      <c r="B20" s="54"/>
      <c r="C20" s="55"/>
      <c r="D20" s="56"/>
      <c r="E20" s="39" t="s">
        <v>39</v>
      </c>
      <c r="F20" s="51">
        <v>13</v>
      </c>
      <c r="G20" s="52">
        <f t="shared" si="2"/>
        <v>0.65</v>
      </c>
      <c r="H20" s="40">
        <f t="shared" si="3"/>
        <v>13.65</v>
      </c>
      <c r="I20" s="67"/>
      <c r="J20" s="68"/>
      <c r="K20" s="68"/>
      <c r="L20" s="69"/>
    </row>
    <row r="21" ht="15" spans="1:12">
      <c r="A21" s="53"/>
      <c r="B21" s="54"/>
      <c r="C21" s="55"/>
      <c r="D21" s="56"/>
      <c r="E21" s="39" t="s">
        <v>40</v>
      </c>
      <c r="F21" s="51">
        <v>18</v>
      </c>
      <c r="G21" s="52">
        <f t="shared" si="2"/>
        <v>0.9</v>
      </c>
      <c r="H21" s="40">
        <f t="shared" si="3"/>
        <v>18.9</v>
      </c>
      <c r="I21" s="67"/>
      <c r="J21" s="68"/>
      <c r="K21" s="68"/>
      <c r="L21" s="69"/>
    </row>
    <row r="22" ht="15" spans="1:12">
      <c r="A22" s="53"/>
      <c r="B22" s="54"/>
      <c r="C22" s="55"/>
      <c r="D22" s="56"/>
      <c r="E22" s="39" t="s">
        <v>41</v>
      </c>
      <c r="F22" s="51">
        <v>23</v>
      </c>
      <c r="G22" s="52">
        <f t="shared" si="2"/>
        <v>1.15</v>
      </c>
      <c r="H22" s="40">
        <f t="shared" si="3"/>
        <v>24.15</v>
      </c>
      <c r="I22" s="67"/>
      <c r="J22" s="68"/>
      <c r="K22" s="68"/>
      <c r="L22" s="69"/>
    </row>
    <row r="23" s="19" customFormat="1" ht="38" customHeight="1" spans="1:14">
      <c r="A23" s="7" t="s">
        <v>45</v>
      </c>
      <c r="B23" s="57" t="s">
        <v>42</v>
      </c>
      <c r="C23" s="58" t="s">
        <v>31</v>
      </c>
      <c r="D23" s="59" t="s">
        <v>32</v>
      </c>
      <c r="E23" s="59"/>
      <c r="F23" s="58">
        <f>SUM(F18:F22)</f>
        <v>70</v>
      </c>
      <c r="G23" s="60">
        <f t="shared" ref="G23:G28" si="4">(F23*0.05)</f>
        <v>3.5</v>
      </c>
      <c r="H23" s="61">
        <f t="shared" ref="H23:H28" si="5">(F23+G23)</f>
        <v>73.5</v>
      </c>
      <c r="I23" s="67"/>
      <c r="J23" s="68"/>
      <c r="K23" s="68"/>
      <c r="L23" s="69"/>
      <c r="N23" s="19" t="s">
        <v>43</v>
      </c>
    </row>
    <row r="24" s="19" customFormat="1" ht="38" customHeight="1" spans="1:14">
      <c r="A24" s="7" t="s">
        <v>45</v>
      </c>
      <c r="B24" s="57" t="s">
        <v>42</v>
      </c>
      <c r="C24" s="58" t="s">
        <v>31</v>
      </c>
      <c r="D24" s="59" t="s">
        <v>32</v>
      </c>
      <c r="E24" s="59"/>
      <c r="F24" s="58">
        <v>70</v>
      </c>
      <c r="G24" s="60">
        <f t="shared" si="4"/>
        <v>3.5</v>
      </c>
      <c r="H24" s="61">
        <f t="shared" si="5"/>
        <v>73.5</v>
      </c>
      <c r="I24" s="67"/>
      <c r="J24" s="68"/>
      <c r="K24" s="68"/>
      <c r="L24" s="69"/>
      <c r="N24" s="19" t="s">
        <v>43</v>
      </c>
    </row>
    <row r="25" s="19" customFormat="1" ht="38" customHeight="1" spans="1:14">
      <c r="A25" s="7" t="s">
        <v>45</v>
      </c>
      <c r="B25" s="57" t="s">
        <v>42</v>
      </c>
      <c r="C25" s="58" t="s">
        <v>31</v>
      </c>
      <c r="D25" s="59" t="s">
        <v>32</v>
      </c>
      <c r="E25" s="59"/>
      <c r="F25" s="58">
        <v>70</v>
      </c>
      <c r="G25" s="60">
        <f t="shared" si="4"/>
        <v>3.5</v>
      </c>
      <c r="H25" s="61">
        <f t="shared" si="5"/>
        <v>73.5</v>
      </c>
      <c r="I25" s="67"/>
      <c r="J25" s="68"/>
      <c r="K25" s="68"/>
      <c r="L25" s="69"/>
      <c r="N25" s="19" t="s">
        <v>43</v>
      </c>
    </row>
    <row r="26" s="19" customFormat="1" ht="38" customHeight="1" spans="1:14">
      <c r="A26" s="7" t="s">
        <v>45</v>
      </c>
      <c r="B26" s="57" t="s">
        <v>42</v>
      </c>
      <c r="C26" s="58" t="s">
        <v>31</v>
      </c>
      <c r="D26" s="59" t="s">
        <v>32</v>
      </c>
      <c r="E26" s="59"/>
      <c r="F26" s="58">
        <v>70</v>
      </c>
      <c r="G26" s="60">
        <f t="shared" si="4"/>
        <v>3.5</v>
      </c>
      <c r="H26" s="61">
        <f t="shared" si="5"/>
        <v>73.5</v>
      </c>
      <c r="I26" s="67"/>
      <c r="J26" s="68"/>
      <c r="K26" s="68"/>
      <c r="L26" s="69"/>
      <c r="N26" s="19" t="s">
        <v>43</v>
      </c>
    </row>
    <row r="27" s="19" customFormat="1" ht="38" customHeight="1" spans="1:14">
      <c r="A27" s="7" t="s">
        <v>45</v>
      </c>
      <c r="B27" s="57" t="s">
        <v>42</v>
      </c>
      <c r="C27" s="58" t="s">
        <v>31</v>
      </c>
      <c r="D27" s="59" t="s">
        <v>32</v>
      </c>
      <c r="E27" s="59"/>
      <c r="F27" s="58">
        <v>70</v>
      </c>
      <c r="G27" s="60">
        <f t="shared" si="4"/>
        <v>3.5</v>
      </c>
      <c r="H27" s="61">
        <f t="shared" si="5"/>
        <v>73.5</v>
      </c>
      <c r="I27" s="70"/>
      <c r="J27" s="71"/>
      <c r="K27" s="71"/>
      <c r="L27" s="72"/>
      <c r="N27" s="19" t="s">
        <v>43</v>
      </c>
    </row>
    <row r="28" s="19" customFormat="1" ht="26" customHeight="1" spans="1:12">
      <c r="A28" s="7" t="s">
        <v>46</v>
      </c>
      <c r="B28" s="62"/>
      <c r="C28" s="63"/>
      <c r="D28" s="58"/>
      <c r="E28" s="64"/>
      <c r="F28" s="58">
        <f>SUM(F9:F27)</f>
        <v>51420</v>
      </c>
      <c r="G28" s="60">
        <f t="shared" si="4"/>
        <v>2571</v>
      </c>
      <c r="H28" s="61">
        <f t="shared" si="5"/>
        <v>53991</v>
      </c>
      <c r="I28" s="73"/>
      <c r="J28" s="73"/>
      <c r="K28" s="73"/>
      <c r="L28" s="73"/>
    </row>
  </sheetData>
  <mergeCells count="16">
    <mergeCell ref="A1:L1"/>
    <mergeCell ref="A2:L2"/>
    <mergeCell ref="E3:F3"/>
    <mergeCell ref="E4:F4"/>
    <mergeCell ref="A9:A13"/>
    <mergeCell ref="A18:A22"/>
    <mergeCell ref="B9:B13"/>
    <mergeCell ref="B18:B22"/>
    <mergeCell ref="C9:C13"/>
    <mergeCell ref="C18:C22"/>
    <mergeCell ref="D9:D13"/>
    <mergeCell ref="D18:D22"/>
    <mergeCell ref="I9:I27"/>
    <mergeCell ref="J9:J27"/>
    <mergeCell ref="K9:K27"/>
    <mergeCell ref="L9:L27"/>
  </mergeCells>
  <pageMargins left="0.7" right="0.7" top="0.75" bottom="0.75" header="0.3" footer="0.3"/>
  <pageSetup paperSize="9" scale="65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2"/>
  <sheetViews>
    <sheetView topLeftCell="A2" workbookViewId="0">
      <selection activeCell="A23" sqref="A23"/>
    </sheetView>
  </sheetViews>
  <sheetFormatPr defaultColWidth="9" defaultRowHeight="13.5" outlineLevelCol="2"/>
  <cols>
    <col min="1" max="3" width="26.125" customWidth="1"/>
  </cols>
  <sheetData>
    <row r="1" ht="75.75" spans="1:3">
      <c r="A1" s="1"/>
      <c r="B1" s="2"/>
      <c r="C1" s="3"/>
    </row>
    <row r="2" ht="37" customHeight="1" spans="1:3">
      <c r="A2" s="4" t="s">
        <v>47</v>
      </c>
      <c r="B2" s="5"/>
      <c r="C2" s="6"/>
    </row>
    <row r="3" ht="50" customHeight="1" spans="1:3">
      <c r="A3" s="4" t="s">
        <v>48</v>
      </c>
      <c r="B3" s="7" t="s">
        <v>49</v>
      </c>
      <c r="C3" s="8"/>
    </row>
    <row r="4" ht="14.25" spans="1:3">
      <c r="A4" s="4" t="s">
        <v>50</v>
      </c>
      <c r="B4" s="9" t="s">
        <v>51</v>
      </c>
      <c r="C4" s="8"/>
    </row>
    <row r="5" ht="59" customHeight="1" spans="1:3">
      <c r="A5" s="4" t="s">
        <v>52</v>
      </c>
      <c r="B5" s="10" t="s">
        <v>53</v>
      </c>
      <c r="C5" s="11" t="s">
        <v>54</v>
      </c>
    </row>
    <row r="6" ht="14.25" spans="1:3">
      <c r="A6" s="4" t="s">
        <v>55</v>
      </c>
      <c r="B6" s="12" t="s">
        <v>56</v>
      </c>
      <c r="C6" s="13" t="s">
        <v>34</v>
      </c>
    </row>
    <row r="7" ht="111" customHeight="1" spans="1:3">
      <c r="A7" s="4" t="s">
        <v>57</v>
      </c>
      <c r="B7" s="14"/>
      <c r="C7" s="15"/>
    </row>
    <row r="8" ht="14.25" spans="1:3">
      <c r="A8" s="4" t="s">
        <v>58</v>
      </c>
      <c r="B8" s="4" t="s">
        <v>37</v>
      </c>
      <c r="C8" s="16" t="s">
        <v>59</v>
      </c>
    </row>
    <row r="9" ht="14.25" spans="1:3">
      <c r="A9" s="4" t="s">
        <v>60</v>
      </c>
      <c r="B9" s="4" t="s">
        <v>61</v>
      </c>
      <c r="C9" s="17" t="s">
        <v>62</v>
      </c>
    </row>
    <row r="10" ht="14.25" spans="1:3">
      <c r="A10" s="4" t="s">
        <v>63</v>
      </c>
      <c r="B10" s="4" t="s">
        <v>64</v>
      </c>
      <c r="C10" s="17"/>
    </row>
    <row r="11" ht="14.25" spans="1:3">
      <c r="A11" s="4" t="s">
        <v>65</v>
      </c>
      <c r="B11" s="4"/>
      <c r="C11" s="18"/>
    </row>
    <row r="13" spans="1:1">
      <c r="A13" s="74" t="s">
        <v>66</v>
      </c>
    </row>
    <row r="14" spans="1:1">
      <c r="A14" s="74" t="s">
        <v>67</v>
      </c>
    </row>
    <row r="15" spans="1:1">
      <c r="A15" s="74" t="s">
        <v>68</v>
      </c>
    </row>
    <row r="16" spans="1:1">
      <c r="A16" s="74" t="s">
        <v>69</v>
      </c>
    </row>
    <row r="17" spans="1:1">
      <c r="A17" s="74" t="s">
        <v>70</v>
      </c>
    </row>
    <row r="18" spans="1:1">
      <c r="A18" s="74" t="s">
        <v>66</v>
      </c>
    </row>
    <row r="19" spans="1:1">
      <c r="A19" s="74" t="s">
        <v>67</v>
      </c>
    </row>
    <row r="20" spans="1:1">
      <c r="A20" s="74" t="s">
        <v>68</v>
      </c>
    </row>
    <row r="21" spans="1:1">
      <c r="A21" s="74" t="s">
        <v>69</v>
      </c>
    </row>
    <row r="22" spans="1:1">
      <c r="A22" s="74" t="s">
        <v>70</v>
      </c>
    </row>
  </sheetData>
  <mergeCells count="4">
    <mergeCell ref="A1:C1"/>
    <mergeCell ref="C2:C4"/>
    <mergeCell ref="C6:C7"/>
    <mergeCell ref="C9:C11"/>
  </mergeCells>
  <pageMargins left="0.7" right="0.7" top="0.75" bottom="0.75" header="0.3" footer="0.3"/>
  <pageSetup paperSize="9" scale="75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明细</vt:lpstr>
      <vt:lpstr>箱唛扫码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Sunwell</cp:lastModifiedBy>
  <dcterms:created xsi:type="dcterms:W3CDTF">2023-05-12T11:15:00Z</dcterms:created>
  <dcterms:modified xsi:type="dcterms:W3CDTF">2024-09-11T12:22:06Z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2052-12.1.0.18240</vt:lpwstr>
  </property>
  <property fmtid="{D5CDD505-2E9C-101B-9397-08002B2CF9AE}" pid="3" name="ICV">
    <vt:lpwstr>3FA232EA838C42A7B5AA7B9AF73AF127_12</vt:lpwstr>
  </property>
</Properties>
</file>