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南阳富华" sheetId="1" r:id="rId1"/>
    <sheet name="晋江友雅服饰有限公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<sst xmlns="http://schemas.openxmlformats.org/spreadsheetml/2006/main" count="140" uniqueCount="58">
  <si>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</si>
  <si>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</si>
  <si>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</si>
  <si>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</si>
  <si>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SF3109426040800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</si>
  <si>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</si>
  <si>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</si>
  <si>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</si>
  <si>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</si>
  <si>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</si>
  <si>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</si>
  <si>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</si>
  <si>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</si>
  <si>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</si>
  <si>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</si>
  <si>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</si>
  <si>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</si>
  <si>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</si>
  <si>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</si>
  <si>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</si>
  <si>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</si>
  <si>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</si>
  <si>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</si>
  <si>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</si>
  <si>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</si>
  <si>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</si>
  <si>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</si>
  <si>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</si>
  <si>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S24080517 </t>
  </si>
  <si>
    <t>洗标</t>
  </si>
  <si>
    <r>
      <rPr>
        <b/>
        <sz val="11"/>
        <rFont val="Calibri"/>
        <charset val="134"/>
      </rPr>
      <t>LL080</t>
    </r>
    <r>
      <rPr>
        <b/>
        <sz val="11"/>
        <rFont val="宋体"/>
        <charset val="134"/>
      </rPr>
      <t>上衣</t>
    </r>
  </si>
  <si>
    <t>2-3Y</t>
  </si>
  <si>
    <t>1/1</t>
  </si>
  <si>
    <t>20*20*30</t>
  </si>
  <si>
    <t>3-4Y</t>
  </si>
  <si>
    <t>4-5Y</t>
  </si>
  <si>
    <t>5-6Y</t>
  </si>
  <si>
    <t>6-7Y</t>
  </si>
  <si>
    <t>7-8Y</t>
  </si>
  <si>
    <t>8-9Y</t>
  </si>
  <si>
    <t>9-10Y</t>
  </si>
  <si>
    <t xml:space="preserve">S24080517  </t>
  </si>
  <si>
    <r>
      <rPr>
        <b/>
        <sz val="11"/>
        <rFont val="Calibri"/>
        <charset val="134"/>
      </rPr>
      <t>LL080</t>
    </r>
    <r>
      <rPr>
        <b/>
        <sz val="11"/>
        <rFont val="宋体"/>
        <charset val="134"/>
      </rPr>
      <t>裤子</t>
    </r>
  </si>
  <si>
    <t>合计</t>
  </si>
  <si>
    <t>SF3100986431991</t>
  </si>
  <si>
    <t>LJ964</t>
  </si>
  <si>
    <t>18-24M</t>
  </si>
  <si>
    <r>
      <rPr>
        <b/>
        <sz val="11"/>
        <rFont val="Calibri"/>
        <charset val="134"/>
      </rPr>
      <t>LK456 </t>
    </r>
    <r>
      <rPr>
        <b/>
        <sz val="11"/>
        <rFont val="宋体"/>
        <charset val="134"/>
      </rPr>
      <t>泳帽</t>
    </r>
  </si>
  <si>
    <t>1-3-M</t>
  </si>
  <si>
    <t>3-6M</t>
  </si>
  <si>
    <t>6-9M</t>
  </si>
  <si>
    <t xml:space="preserve">9-12M </t>
  </si>
  <si>
    <t>12-18M</t>
  </si>
  <si>
    <t>28-24M</t>
  </si>
  <si>
    <r>
      <rPr>
        <b/>
        <sz val="11"/>
        <rFont val="Calibri"/>
        <charset val="134"/>
      </rPr>
      <t>LK456 </t>
    </r>
    <r>
      <rPr>
        <b/>
        <sz val="11"/>
        <rFont val="宋体"/>
        <charset val="134"/>
      </rPr>
      <t>泳衣</t>
    </r>
  </si>
  <si>
    <t>LM241</t>
  </si>
  <si>
    <t xml:space="preserve">4-5Y </t>
  </si>
  <si>
    <t>LK191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</si>
</sst>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1</xdr:row>
      <xdr:rowOff>19050</xdr:rowOff>
    </xdr:from>
    <xdr:to>
      <xdr:col>11</xdr:col>
      <xdr:colOff>142875</xdr:colOff>
      <xdr:row>3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8925" y="352425"/>
          <a:ext cx="1571625" cy="590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635</xdr:rowOff>
    </xdr:from>
    <xdr:to>
      <xdr:col>11</xdr:col>
      <xdr:colOff>371475</xdr:colOff>
      <xdr:row>3</xdr:row>
      <xdr:rowOff>115570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77050" y="635"/>
          <a:ext cx="1571625" cy="981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O9" sqref="O9:O10"/>
    </sheetView>
  </sheetViews>
  <sheetFormatPr defaultColWidth="9" defaultRowHeight="13.5"/>
  <cols>
    <col min="1" max="1" width="11.875" customWidth="1"/>
    <col min="3" max="3" width="13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25</v>
      </c>
      <c r="G7" s="23">
        <f t="shared" ref="G7:G13" si="0">F7*0.05</f>
        <v>1.25</v>
      </c>
      <c r="H7" s="23">
        <f t="shared" ref="H7:H13" si="1">F7+G7</f>
        <v>26.25</v>
      </c>
      <c r="I7" s="35" t="s">
        <v>32</v>
      </c>
      <c r="J7" s="36">
        <v>1.6</v>
      </c>
      <c r="K7" s="36">
        <v>2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115</v>
      </c>
      <c r="G8" s="23">
        <f t="shared" si="0"/>
        <v>5.75</v>
      </c>
      <c r="H8" s="23">
        <f t="shared" si="1"/>
        <v>120.75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95</v>
      </c>
      <c r="G9" s="23">
        <f t="shared" si="0"/>
        <v>4.75</v>
      </c>
      <c r="H9" s="23">
        <f t="shared" si="1"/>
        <v>99.75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555</v>
      </c>
      <c r="G10" s="23">
        <f t="shared" si="0"/>
        <v>27.75</v>
      </c>
      <c r="H10" s="23">
        <f t="shared" si="1"/>
        <v>582.75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400</v>
      </c>
      <c r="G11" s="23">
        <f t="shared" si="0"/>
        <v>20</v>
      </c>
      <c r="H11" s="23">
        <f t="shared" si="1"/>
        <v>420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350</v>
      </c>
      <c r="G12" s="23">
        <f t="shared" si="0"/>
        <v>17.5</v>
      </c>
      <c r="H12" s="23">
        <f t="shared" si="1"/>
        <v>367.5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1">
        <v>310</v>
      </c>
      <c r="G13" s="23">
        <f t="shared" si="0"/>
        <v>15.5</v>
      </c>
      <c r="H13" s="23">
        <f t="shared" si="1"/>
        <v>325.5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40</v>
      </c>
      <c r="F14" s="21">
        <v>565</v>
      </c>
      <c r="G14" s="23">
        <f t="shared" ref="G14:G23" si="2">F14*0.05</f>
        <v>28.25</v>
      </c>
      <c r="H14" s="23">
        <f t="shared" ref="H14:H23" si="3">F14+G14</f>
        <v>593.25</v>
      </c>
      <c r="I14" s="35"/>
      <c r="J14" s="36"/>
      <c r="K14" s="36"/>
      <c r="L14" s="36"/>
      <c r="M14" s="31"/>
    </row>
    <row r="15" ht="15" spans="1:12">
      <c r="A15" s="18" t="s">
        <v>41</v>
      </c>
      <c r="B15" s="19" t="s">
        <v>29</v>
      </c>
      <c r="C15" s="20" t="s">
        <v>42</v>
      </c>
      <c r="D15" s="21"/>
      <c r="E15" s="22" t="s">
        <v>31</v>
      </c>
      <c r="F15" s="21">
        <v>25</v>
      </c>
      <c r="G15" s="23">
        <f t="shared" si="2"/>
        <v>1.25</v>
      </c>
      <c r="H15" s="23">
        <f t="shared" si="3"/>
        <v>26.25</v>
      </c>
      <c r="I15" s="35"/>
      <c r="J15" s="36"/>
      <c r="K15" s="36"/>
      <c r="L15" s="36"/>
    </row>
    <row r="16" ht="15" spans="1:12">
      <c r="A16" s="18"/>
      <c r="B16" s="19"/>
      <c r="C16" s="20"/>
      <c r="D16" s="21"/>
      <c r="E16" s="22" t="s">
        <v>34</v>
      </c>
      <c r="F16" s="21">
        <v>115</v>
      </c>
      <c r="G16" s="23">
        <f t="shared" si="2"/>
        <v>5.75</v>
      </c>
      <c r="H16" s="23">
        <f t="shared" si="3"/>
        <v>120.75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35</v>
      </c>
      <c r="F17" s="21">
        <v>95</v>
      </c>
      <c r="G17" s="23">
        <f t="shared" si="2"/>
        <v>4.75</v>
      </c>
      <c r="H17" s="23">
        <f t="shared" si="3"/>
        <v>99.75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36</v>
      </c>
      <c r="F18" s="21">
        <v>555</v>
      </c>
      <c r="G18" s="23">
        <f t="shared" si="2"/>
        <v>27.75</v>
      </c>
      <c r="H18" s="23">
        <f t="shared" si="3"/>
        <v>582.75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37</v>
      </c>
      <c r="F19" s="21">
        <v>400</v>
      </c>
      <c r="G19" s="23">
        <f t="shared" si="2"/>
        <v>20</v>
      </c>
      <c r="H19" s="23">
        <f t="shared" si="3"/>
        <v>420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38</v>
      </c>
      <c r="F20" s="21">
        <v>350</v>
      </c>
      <c r="G20" s="23">
        <f t="shared" si="2"/>
        <v>17.5</v>
      </c>
      <c r="H20" s="23">
        <f t="shared" si="3"/>
        <v>367.5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39</v>
      </c>
      <c r="F21" s="21">
        <v>310</v>
      </c>
      <c r="G21" s="23">
        <f t="shared" si="2"/>
        <v>15.5</v>
      </c>
      <c r="H21" s="23">
        <f t="shared" si="3"/>
        <v>325.5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40</v>
      </c>
      <c r="F22" s="21">
        <v>565</v>
      </c>
      <c r="G22" s="23">
        <f t="shared" si="2"/>
        <v>28.25</v>
      </c>
      <c r="H22" s="23">
        <f t="shared" si="3"/>
        <v>593.25</v>
      </c>
      <c r="I22" s="35"/>
      <c r="J22" s="36"/>
      <c r="K22" s="36"/>
      <c r="L22" s="36"/>
    </row>
    <row r="23" ht="15" spans="1:12">
      <c r="A23" s="24" t="s">
        <v>43</v>
      </c>
      <c r="B23" s="25"/>
      <c r="C23" s="25"/>
      <c r="D23" s="25"/>
      <c r="E23" s="25"/>
      <c r="F23" s="25">
        <f>SUM(F7:F22)</f>
        <v>4830</v>
      </c>
      <c r="G23" s="23">
        <f t="shared" si="2"/>
        <v>241.5</v>
      </c>
      <c r="H23" s="23">
        <f t="shared" si="3"/>
        <v>5071.5</v>
      </c>
      <c r="I23" s="37"/>
      <c r="J23" s="37"/>
      <c r="K23" s="37"/>
      <c r="L23" s="37"/>
    </row>
  </sheetData>
  <mergeCells count="16">
    <mergeCell ref="A1:M1"/>
    <mergeCell ref="A2:M2"/>
    <mergeCell ref="F3:G3"/>
    <mergeCell ref="F4:G4"/>
    <mergeCell ref="H4:J4"/>
    <mergeCell ref="A5:A6"/>
    <mergeCell ref="A7:A14"/>
    <mergeCell ref="A15:A22"/>
    <mergeCell ref="B7:B14"/>
    <mergeCell ref="B15:B22"/>
    <mergeCell ref="C7:C14"/>
    <mergeCell ref="C15:C22"/>
    <mergeCell ref="I7:I22"/>
    <mergeCell ref="J7:J22"/>
    <mergeCell ref="K7:K22"/>
    <mergeCell ref="L7:L2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V7" sqref="V7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45547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45</v>
      </c>
      <c r="D7" s="21"/>
      <c r="E7" s="22" t="s">
        <v>46</v>
      </c>
      <c r="F7" s="21">
        <v>65</v>
      </c>
      <c r="G7" s="23">
        <f t="shared" ref="G7:G16" si="0">F7*0.05</f>
        <v>3.25</v>
      </c>
      <c r="H7" s="23">
        <f t="shared" ref="H7:H16" si="1">F7+G7</f>
        <v>68.25</v>
      </c>
      <c r="I7" s="35" t="s">
        <v>32</v>
      </c>
      <c r="J7" s="36">
        <v>4.6</v>
      </c>
      <c r="K7" s="36">
        <v>5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31</v>
      </c>
      <c r="F8" s="21">
        <v>130</v>
      </c>
      <c r="G8" s="23">
        <f t="shared" si="0"/>
        <v>6.5</v>
      </c>
      <c r="H8" s="23">
        <f t="shared" si="1"/>
        <v>136.5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34</v>
      </c>
      <c r="F9" s="21">
        <v>170</v>
      </c>
      <c r="G9" s="23">
        <f t="shared" si="0"/>
        <v>8.5</v>
      </c>
      <c r="H9" s="23">
        <f t="shared" si="1"/>
        <v>178.5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35</v>
      </c>
      <c r="F10" s="21">
        <v>170</v>
      </c>
      <c r="G10" s="23">
        <f t="shared" si="0"/>
        <v>8.5</v>
      </c>
      <c r="H10" s="23">
        <f t="shared" si="1"/>
        <v>178.5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36</v>
      </c>
      <c r="F11" s="21">
        <v>215</v>
      </c>
      <c r="G11" s="23">
        <f t="shared" si="0"/>
        <v>10.75</v>
      </c>
      <c r="H11" s="23">
        <f t="shared" si="1"/>
        <v>225.75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37</v>
      </c>
      <c r="F12" s="21">
        <v>200</v>
      </c>
      <c r="G12" s="23">
        <f t="shared" si="0"/>
        <v>10</v>
      </c>
      <c r="H12" s="23">
        <f t="shared" si="1"/>
        <v>210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38</v>
      </c>
      <c r="F13" s="21">
        <v>190</v>
      </c>
      <c r="G13" s="23">
        <f t="shared" si="0"/>
        <v>9.5</v>
      </c>
      <c r="H13" s="23">
        <f t="shared" si="1"/>
        <v>199.5</v>
      </c>
      <c r="I13" s="35"/>
      <c r="J13" s="36"/>
      <c r="K13" s="36"/>
      <c r="L13" s="36"/>
      <c r="M13" s="31"/>
    </row>
    <row r="14" ht="15" spans="1:13">
      <c r="A14" s="18"/>
      <c r="B14" s="19"/>
      <c r="C14" s="20"/>
      <c r="D14" s="21"/>
      <c r="E14" s="22" t="s">
        <v>39</v>
      </c>
      <c r="F14" s="21">
        <v>130</v>
      </c>
      <c r="G14" s="23">
        <f t="shared" si="0"/>
        <v>6.5</v>
      </c>
      <c r="H14" s="23">
        <f t="shared" si="1"/>
        <v>136.5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40</v>
      </c>
      <c r="F15" s="21">
        <v>150</v>
      </c>
      <c r="G15" s="23">
        <f t="shared" si="0"/>
        <v>7.5</v>
      </c>
      <c r="H15" s="23">
        <f t="shared" si="1"/>
        <v>157.5</v>
      </c>
      <c r="I15" s="35"/>
      <c r="J15" s="36"/>
      <c r="K15" s="36"/>
      <c r="L15" s="36"/>
      <c r="M15" s="31"/>
    </row>
    <row r="16" ht="15" spans="1:12">
      <c r="A16" s="18" t="s">
        <v>28</v>
      </c>
      <c r="B16" s="19" t="s">
        <v>29</v>
      </c>
      <c r="C16" s="20" t="s">
        <v>47</v>
      </c>
      <c r="D16" s="21"/>
      <c r="E16" s="22" t="s">
        <v>48</v>
      </c>
      <c r="F16" s="21">
        <v>80</v>
      </c>
      <c r="G16" s="23">
        <f t="shared" si="0"/>
        <v>4</v>
      </c>
      <c r="H16" s="23">
        <f t="shared" si="1"/>
        <v>84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49</v>
      </c>
      <c r="F17" s="21">
        <v>230</v>
      </c>
      <c r="G17" s="23">
        <f t="shared" ref="G17:G32" si="2">F17*0.05</f>
        <v>11.5</v>
      </c>
      <c r="H17" s="23">
        <f t="shared" ref="H17:H32" si="3">F17+G17</f>
        <v>241.5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50</v>
      </c>
      <c r="F18" s="21">
        <v>310</v>
      </c>
      <c r="G18" s="23">
        <f t="shared" si="2"/>
        <v>15.5</v>
      </c>
      <c r="H18" s="23">
        <f t="shared" si="3"/>
        <v>325.5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51</v>
      </c>
      <c r="F19" s="21">
        <v>300</v>
      </c>
      <c r="G19" s="23">
        <f t="shared" si="2"/>
        <v>15</v>
      </c>
      <c r="H19" s="23">
        <f t="shared" si="3"/>
        <v>315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52</v>
      </c>
      <c r="F20" s="21">
        <v>280</v>
      </c>
      <c r="G20" s="23">
        <f t="shared" si="2"/>
        <v>14</v>
      </c>
      <c r="H20" s="23">
        <f t="shared" si="3"/>
        <v>294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53</v>
      </c>
      <c r="F21" s="21">
        <v>160</v>
      </c>
      <c r="G21" s="23">
        <f t="shared" si="2"/>
        <v>8</v>
      </c>
      <c r="H21" s="23">
        <f t="shared" si="3"/>
        <v>168</v>
      </c>
      <c r="I21" s="35"/>
      <c r="J21" s="36"/>
      <c r="K21" s="36"/>
      <c r="L21" s="36"/>
    </row>
    <row r="22" ht="15" spans="1:12">
      <c r="A22" s="18" t="s">
        <v>28</v>
      </c>
      <c r="B22" s="19" t="s">
        <v>29</v>
      </c>
      <c r="C22" s="20" t="s">
        <v>54</v>
      </c>
      <c r="D22" s="21"/>
      <c r="E22" s="22" t="s">
        <v>48</v>
      </c>
      <c r="F22" s="21">
        <v>80</v>
      </c>
      <c r="G22" s="23">
        <f t="shared" si="2"/>
        <v>4</v>
      </c>
      <c r="H22" s="23">
        <f t="shared" si="3"/>
        <v>84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49</v>
      </c>
      <c r="F23" s="21">
        <v>230</v>
      </c>
      <c r="G23" s="23">
        <f t="shared" si="2"/>
        <v>11.5</v>
      </c>
      <c r="H23" s="23">
        <f t="shared" si="3"/>
        <v>241.5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50</v>
      </c>
      <c r="F24" s="21">
        <v>310</v>
      </c>
      <c r="G24" s="23">
        <f t="shared" si="2"/>
        <v>15.5</v>
      </c>
      <c r="H24" s="23">
        <f t="shared" si="3"/>
        <v>325.5</v>
      </c>
      <c r="I24" s="35"/>
      <c r="J24" s="36"/>
      <c r="K24" s="36"/>
      <c r="L24" s="36"/>
    </row>
    <row r="25" ht="15" spans="1:12">
      <c r="A25" s="18"/>
      <c r="B25" s="19"/>
      <c r="C25" s="20"/>
      <c r="D25" s="21"/>
      <c r="E25" s="22" t="s">
        <v>51</v>
      </c>
      <c r="F25" s="21">
        <v>300</v>
      </c>
      <c r="G25" s="23">
        <f t="shared" si="2"/>
        <v>15</v>
      </c>
      <c r="H25" s="23">
        <f t="shared" si="3"/>
        <v>315</v>
      </c>
      <c r="I25" s="35"/>
      <c r="J25" s="36"/>
      <c r="K25" s="36"/>
      <c r="L25" s="36"/>
    </row>
    <row r="26" ht="15" spans="1:12">
      <c r="A26" s="18"/>
      <c r="B26" s="19"/>
      <c r="C26" s="20"/>
      <c r="D26" s="21"/>
      <c r="E26" s="22" t="s">
        <v>52</v>
      </c>
      <c r="F26" s="21">
        <v>280</v>
      </c>
      <c r="G26" s="23">
        <f t="shared" si="2"/>
        <v>14</v>
      </c>
      <c r="H26" s="23">
        <f t="shared" si="3"/>
        <v>294</v>
      </c>
      <c r="I26" s="35"/>
      <c r="J26" s="36"/>
      <c r="K26" s="36"/>
      <c r="L26" s="36"/>
    </row>
    <row r="27" ht="15" spans="1:12">
      <c r="A27" s="18"/>
      <c r="B27" s="19"/>
      <c r="C27" s="20"/>
      <c r="D27" s="21"/>
      <c r="E27" s="22" t="s">
        <v>53</v>
      </c>
      <c r="F27" s="21">
        <v>160</v>
      </c>
      <c r="G27" s="23">
        <f t="shared" si="2"/>
        <v>8</v>
      </c>
      <c r="H27" s="23">
        <f t="shared" si="3"/>
        <v>168</v>
      </c>
      <c r="I27" s="35"/>
      <c r="J27" s="36"/>
      <c r="K27" s="36"/>
      <c r="L27" s="36"/>
    </row>
    <row r="28" ht="15" spans="1:12">
      <c r="A28" s="18" t="s">
        <v>28</v>
      </c>
      <c r="B28" s="19" t="s">
        <v>29</v>
      </c>
      <c r="C28" s="20" t="s">
        <v>55</v>
      </c>
      <c r="D28" s="21"/>
      <c r="E28" s="22" t="s">
        <v>48</v>
      </c>
      <c r="F28" s="21">
        <v>25</v>
      </c>
      <c r="G28" s="23">
        <f t="shared" si="2"/>
        <v>1.25</v>
      </c>
      <c r="H28" s="23">
        <f t="shared" si="3"/>
        <v>26.25</v>
      </c>
      <c r="I28" s="35"/>
      <c r="J28" s="36"/>
      <c r="K28" s="36"/>
      <c r="L28" s="36"/>
    </row>
    <row r="29" ht="15" spans="1:12">
      <c r="A29" s="18"/>
      <c r="B29" s="19"/>
      <c r="C29" s="20"/>
      <c r="D29" s="21"/>
      <c r="E29" s="22" t="s">
        <v>49</v>
      </c>
      <c r="F29" s="21">
        <v>55</v>
      </c>
      <c r="G29" s="23">
        <f t="shared" si="2"/>
        <v>2.75</v>
      </c>
      <c r="H29" s="23">
        <f t="shared" si="3"/>
        <v>57.75</v>
      </c>
      <c r="I29" s="35"/>
      <c r="J29" s="36"/>
      <c r="K29" s="36"/>
      <c r="L29" s="36"/>
    </row>
    <row r="30" ht="15" spans="1:12">
      <c r="A30" s="18"/>
      <c r="B30" s="19"/>
      <c r="C30" s="20"/>
      <c r="D30" s="21"/>
      <c r="E30" s="22" t="s">
        <v>50</v>
      </c>
      <c r="F30" s="21">
        <v>80</v>
      </c>
      <c r="G30" s="23">
        <f t="shared" si="2"/>
        <v>4</v>
      </c>
      <c r="H30" s="23">
        <f t="shared" si="3"/>
        <v>84</v>
      </c>
      <c r="I30" s="35"/>
      <c r="J30" s="36"/>
      <c r="K30" s="36"/>
      <c r="L30" s="36"/>
    </row>
    <row r="31" ht="15" spans="1:12">
      <c r="A31" s="18"/>
      <c r="B31" s="19"/>
      <c r="C31" s="20"/>
      <c r="D31" s="21"/>
      <c r="E31" s="22" t="s">
        <v>51</v>
      </c>
      <c r="F31" s="21">
        <v>110</v>
      </c>
      <c r="G31" s="23">
        <f t="shared" si="2"/>
        <v>5.5</v>
      </c>
      <c r="H31" s="23">
        <f t="shared" si="3"/>
        <v>115.5</v>
      </c>
      <c r="I31" s="35"/>
      <c r="J31" s="36"/>
      <c r="K31" s="36"/>
      <c r="L31" s="36"/>
    </row>
    <row r="32" ht="15" spans="1:12">
      <c r="A32" s="18"/>
      <c r="B32" s="19"/>
      <c r="C32" s="20"/>
      <c r="D32" s="21"/>
      <c r="E32" s="22" t="s">
        <v>52</v>
      </c>
      <c r="F32" s="21">
        <v>290</v>
      </c>
      <c r="G32" s="23">
        <f t="shared" si="2"/>
        <v>14.5</v>
      </c>
      <c r="H32" s="23">
        <f t="shared" si="3"/>
        <v>304.5</v>
      </c>
      <c r="I32" s="35"/>
      <c r="J32" s="36"/>
      <c r="K32" s="36"/>
      <c r="L32" s="36"/>
    </row>
    <row r="33" ht="15" spans="1:12">
      <c r="A33" s="18"/>
      <c r="B33" s="19"/>
      <c r="C33" s="20"/>
      <c r="D33" s="21"/>
      <c r="E33" s="22" t="s">
        <v>46</v>
      </c>
      <c r="F33" s="21">
        <v>260</v>
      </c>
      <c r="G33" s="23">
        <f t="shared" ref="G33:G48" si="4">F33*0.05</f>
        <v>13</v>
      </c>
      <c r="H33" s="23">
        <f t="shared" ref="H33:H48" si="5">F33+G33</f>
        <v>273</v>
      </c>
      <c r="I33" s="35"/>
      <c r="J33" s="36"/>
      <c r="K33" s="36"/>
      <c r="L33" s="36"/>
    </row>
    <row r="34" ht="15" spans="1:12">
      <c r="A34" s="18"/>
      <c r="B34" s="19"/>
      <c r="C34" s="20"/>
      <c r="D34" s="21"/>
      <c r="E34" s="22" t="s">
        <v>31</v>
      </c>
      <c r="F34" s="21">
        <v>280</v>
      </c>
      <c r="G34" s="23">
        <f t="shared" si="4"/>
        <v>14</v>
      </c>
      <c r="H34" s="23">
        <f t="shared" si="5"/>
        <v>294</v>
      </c>
      <c r="I34" s="35"/>
      <c r="J34" s="36"/>
      <c r="K34" s="36"/>
      <c r="L34" s="36"/>
    </row>
    <row r="35" ht="15" spans="1:12">
      <c r="A35" s="18"/>
      <c r="B35" s="19"/>
      <c r="C35" s="20"/>
      <c r="D35" s="21"/>
      <c r="E35" s="22" t="s">
        <v>34</v>
      </c>
      <c r="F35" s="21">
        <v>240</v>
      </c>
      <c r="G35" s="23">
        <f t="shared" si="4"/>
        <v>12</v>
      </c>
      <c r="H35" s="23">
        <f t="shared" si="5"/>
        <v>252</v>
      </c>
      <c r="I35" s="35"/>
      <c r="J35" s="36"/>
      <c r="K35" s="36"/>
      <c r="L35" s="36"/>
    </row>
    <row r="36" ht="15" spans="1:12">
      <c r="A36" s="18"/>
      <c r="B36" s="19"/>
      <c r="C36" s="20"/>
      <c r="D36" s="21"/>
      <c r="E36" s="22" t="s">
        <v>56</v>
      </c>
      <c r="F36" s="21">
        <v>180</v>
      </c>
      <c r="G36" s="23">
        <f t="shared" si="4"/>
        <v>9</v>
      </c>
      <c r="H36" s="23">
        <f t="shared" si="5"/>
        <v>189</v>
      </c>
      <c r="I36" s="35"/>
      <c r="J36" s="36"/>
      <c r="K36" s="36"/>
      <c r="L36" s="36"/>
    </row>
    <row r="37" ht="15" spans="1:12">
      <c r="A37" s="18"/>
      <c r="B37" s="19"/>
      <c r="C37" s="20"/>
      <c r="D37" s="21"/>
      <c r="E37" s="22" t="s">
        <v>36</v>
      </c>
      <c r="F37" s="21">
        <v>130</v>
      </c>
      <c r="G37" s="23">
        <f t="shared" si="4"/>
        <v>6.5</v>
      </c>
      <c r="H37" s="23">
        <f t="shared" si="5"/>
        <v>136.5</v>
      </c>
      <c r="I37" s="35"/>
      <c r="J37" s="36"/>
      <c r="K37" s="36"/>
      <c r="L37" s="36"/>
    </row>
    <row r="38" ht="15" spans="1:12">
      <c r="A38" s="18" t="s">
        <v>28</v>
      </c>
      <c r="B38" s="19" t="s">
        <v>29</v>
      </c>
      <c r="C38" s="20" t="s">
        <v>57</v>
      </c>
      <c r="D38" s="21"/>
      <c r="E38" s="22" t="s">
        <v>48</v>
      </c>
      <c r="F38" s="21">
        <v>25</v>
      </c>
      <c r="G38" s="23">
        <f t="shared" si="4"/>
        <v>1.25</v>
      </c>
      <c r="H38" s="23">
        <f t="shared" si="5"/>
        <v>26.25</v>
      </c>
      <c r="I38" s="35"/>
      <c r="J38" s="36"/>
      <c r="K38" s="36"/>
      <c r="L38" s="36"/>
    </row>
    <row r="39" ht="15" spans="1:12">
      <c r="A39" s="18"/>
      <c r="B39" s="19"/>
      <c r="C39" s="20"/>
      <c r="D39" s="21"/>
      <c r="E39" s="22" t="s">
        <v>49</v>
      </c>
      <c r="F39" s="21">
        <v>100</v>
      </c>
      <c r="G39" s="23">
        <f t="shared" si="4"/>
        <v>5</v>
      </c>
      <c r="H39" s="23">
        <f t="shared" si="5"/>
        <v>105</v>
      </c>
      <c r="I39" s="35"/>
      <c r="J39" s="36"/>
      <c r="K39" s="36"/>
      <c r="L39" s="36"/>
    </row>
    <row r="40" ht="15" spans="1:12">
      <c r="A40" s="18"/>
      <c r="B40" s="19"/>
      <c r="C40" s="20"/>
      <c r="D40" s="21"/>
      <c r="E40" s="22" t="s">
        <v>50</v>
      </c>
      <c r="F40" s="21">
        <v>140</v>
      </c>
      <c r="G40" s="23">
        <f t="shared" si="4"/>
        <v>7</v>
      </c>
      <c r="H40" s="23">
        <f t="shared" si="5"/>
        <v>147</v>
      </c>
      <c r="I40" s="35"/>
      <c r="J40" s="36"/>
      <c r="K40" s="36"/>
      <c r="L40" s="36"/>
    </row>
    <row r="41" ht="15" spans="1:12">
      <c r="A41" s="18"/>
      <c r="B41" s="19"/>
      <c r="C41" s="20"/>
      <c r="D41" s="21"/>
      <c r="E41" s="22" t="s">
        <v>51</v>
      </c>
      <c r="F41" s="21">
        <v>190</v>
      </c>
      <c r="G41" s="23">
        <f t="shared" si="4"/>
        <v>9.5</v>
      </c>
      <c r="H41" s="23">
        <f t="shared" si="5"/>
        <v>199.5</v>
      </c>
      <c r="I41" s="35"/>
      <c r="J41" s="36"/>
      <c r="K41" s="36"/>
      <c r="L41" s="36"/>
    </row>
    <row r="42" ht="15" spans="1:12">
      <c r="A42" s="18"/>
      <c r="B42" s="19"/>
      <c r="C42" s="20"/>
      <c r="D42" s="21"/>
      <c r="E42" s="22" t="s">
        <v>52</v>
      </c>
      <c r="F42" s="21">
        <v>390</v>
      </c>
      <c r="G42" s="23">
        <f t="shared" si="4"/>
        <v>19.5</v>
      </c>
      <c r="H42" s="23">
        <f t="shared" si="5"/>
        <v>409.5</v>
      </c>
      <c r="I42" s="35"/>
      <c r="J42" s="36"/>
      <c r="K42" s="36"/>
      <c r="L42" s="36"/>
    </row>
    <row r="43" ht="15" spans="1:12">
      <c r="A43" s="18"/>
      <c r="B43" s="19"/>
      <c r="C43" s="20"/>
      <c r="D43" s="21"/>
      <c r="E43" s="22" t="s">
        <v>46</v>
      </c>
      <c r="F43" s="21">
        <v>365</v>
      </c>
      <c r="G43" s="23">
        <f t="shared" si="4"/>
        <v>18.25</v>
      </c>
      <c r="H43" s="23">
        <f t="shared" si="5"/>
        <v>383.25</v>
      </c>
      <c r="I43" s="35"/>
      <c r="J43" s="36"/>
      <c r="K43" s="36"/>
      <c r="L43" s="36"/>
    </row>
    <row r="44" ht="15" spans="1:12">
      <c r="A44" s="18"/>
      <c r="B44" s="19"/>
      <c r="C44" s="20"/>
      <c r="D44" s="21"/>
      <c r="E44" s="22" t="s">
        <v>31</v>
      </c>
      <c r="F44" s="21">
        <v>390</v>
      </c>
      <c r="G44" s="23">
        <f t="shared" si="4"/>
        <v>19.5</v>
      </c>
      <c r="H44" s="23">
        <f t="shared" si="5"/>
        <v>409.5</v>
      </c>
      <c r="I44" s="35"/>
      <c r="J44" s="36"/>
      <c r="K44" s="36"/>
      <c r="L44" s="36"/>
    </row>
    <row r="45" ht="15" spans="1:12">
      <c r="A45" s="18"/>
      <c r="B45" s="19"/>
      <c r="C45" s="20"/>
      <c r="D45" s="21"/>
      <c r="E45" s="22" t="s">
        <v>34</v>
      </c>
      <c r="F45" s="21">
        <v>280</v>
      </c>
      <c r="G45" s="23">
        <f t="shared" si="4"/>
        <v>14</v>
      </c>
      <c r="H45" s="23">
        <f t="shared" si="5"/>
        <v>294</v>
      </c>
      <c r="I45" s="35"/>
      <c r="J45" s="36"/>
      <c r="K45" s="36"/>
      <c r="L45" s="36"/>
    </row>
    <row r="46" ht="15" spans="1:12">
      <c r="A46" s="18"/>
      <c r="B46" s="19"/>
      <c r="C46" s="20"/>
      <c r="D46" s="21"/>
      <c r="E46" s="22" t="s">
        <v>56</v>
      </c>
      <c r="F46" s="21">
        <v>225</v>
      </c>
      <c r="G46" s="23">
        <f t="shared" si="4"/>
        <v>11.25</v>
      </c>
      <c r="H46" s="23">
        <f t="shared" si="5"/>
        <v>236.25</v>
      </c>
      <c r="I46" s="35"/>
      <c r="J46" s="36"/>
      <c r="K46" s="36"/>
      <c r="L46" s="36"/>
    </row>
    <row r="47" ht="15" spans="1:12">
      <c r="A47" s="18"/>
      <c r="B47" s="19"/>
      <c r="C47" s="20"/>
      <c r="D47" s="21"/>
      <c r="E47" s="22" t="s">
        <v>36</v>
      </c>
      <c r="F47" s="21">
        <v>145</v>
      </c>
      <c r="G47" s="23">
        <f t="shared" si="4"/>
        <v>7.25</v>
      </c>
      <c r="H47" s="23">
        <f t="shared" si="5"/>
        <v>152.25</v>
      </c>
      <c r="I47" s="35"/>
      <c r="J47" s="36"/>
      <c r="K47" s="36"/>
      <c r="L47" s="36"/>
    </row>
    <row r="48" ht="15" spans="1:12">
      <c r="A48" s="24" t="s">
        <v>43</v>
      </c>
      <c r="B48" s="25"/>
      <c r="C48" s="25"/>
      <c r="D48" s="25"/>
      <c r="E48" s="25"/>
      <c r="F48" s="25">
        <f>SUM(F7:F47)</f>
        <v>8040</v>
      </c>
      <c r="G48" s="23">
        <f t="shared" si="4"/>
        <v>402</v>
      </c>
      <c r="H48" s="23">
        <f t="shared" si="5"/>
        <v>8442</v>
      </c>
      <c r="I48" s="37"/>
      <c r="J48" s="37"/>
      <c r="K48" s="37"/>
      <c r="L48" s="37"/>
    </row>
  </sheetData>
  <mergeCells count="25">
    <mergeCell ref="A1:M1"/>
    <mergeCell ref="A2:M2"/>
    <mergeCell ref="F3:G3"/>
    <mergeCell ref="F4:G4"/>
    <mergeCell ref="H4:J4"/>
    <mergeCell ref="A5:A6"/>
    <mergeCell ref="A7:A15"/>
    <mergeCell ref="A16:A21"/>
    <mergeCell ref="A22:A27"/>
    <mergeCell ref="A28:A37"/>
    <mergeCell ref="A38:A47"/>
    <mergeCell ref="B7:B15"/>
    <mergeCell ref="B16:B21"/>
    <mergeCell ref="B22:B27"/>
    <mergeCell ref="B28:B37"/>
    <mergeCell ref="B38:B47"/>
    <mergeCell ref="C7:C15"/>
    <mergeCell ref="C16:C21"/>
    <mergeCell ref="C22:C27"/>
    <mergeCell ref="C28:C37"/>
    <mergeCell ref="C38:C47"/>
    <mergeCell ref="I7:I47"/>
    <mergeCell ref="J7:J47"/>
    <mergeCell ref="K7:K47"/>
    <mergeCell ref="L7:L47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南阳富华</vt:lpstr>
      <vt:lpstr>晋江友雅服饰有限公司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2024-09-12T03:15:26Z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F73121BB5B844C4B8F1836EBC273A311_12</vt:lpwstr>
  </property>
</Properties>
</file>