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<sst xmlns="http://schemas.openxmlformats.org/spreadsheetml/2006/main" count="57" uniqueCount="45">
  <si>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</si>
  <si>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</si>
  <si>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</si>
  <si>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温岭市永成工艺品有限公司  地址：浙江省台州市温岭市松门镇东南工业点纳新路233号 江圣彩 13386586651中通74100460867126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</si>
  <si>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</si>
  <si>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</si>
  <si>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</si>
  <si>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</si>
  <si>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</si>
  <si>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</si>
  <si>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</si>
  <si>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</si>
  <si>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</si>
  <si>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</si>
  <si>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</si>
  <si>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</si>
  <si>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</si>
  <si>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</si>
  <si>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</si>
  <si>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</si>
  <si>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</si>
  <si>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</si>
  <si>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</si>
  <si>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</si>
  <si>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</si>
  <si>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P24090093</t>
  </si>
  <si>
    <t>21 AULTH09845</t>
  </si>
  <si>
    <t xml:space="preserve">S24090066 </t>
  </si>
  <si>
    <t>BG117</t>
  </si>
  <si>
    <t>48*27.5*27</t>
  </si>
  <si>
    <t>BN126</t>
  </si>
  <si>
    <t>BK23</t>
  </si>
  <si>
    <t>WT41</t>
  </si>
  <si>
    <t>PN10</t>
  </si>
  <si>
    <t>总计</t>
  </si>
  <si>
    <t>颜色</t>
  </si>
  <si>
    <t>生产数</t>
  </si>
  <si>
    <t>BG117 - SAND</t>
  </si>
  <si>
    <t>第1箱</t>
  </si>
  <si>
    <t>BN126 - LT.BROWN</t>
  </si>
  <si>
    <t>第2箱</t>
  </si>
  <si>
    <t>WT41 - WHITE</t>
  </si>
  <si>
    <t>第3箱</t>
  </si>
  <si>
    <t>BK23 - BLACK</t>
  </si>
  <si>
    <t>PN10 - DARK PINK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</si>
</sst>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H17" sqref="H17"/>
    </sheetView>
  </sheetViews>
  <sheetFormatPr defaultColWidth="9" defaultRowHeight="13.5"/>
  <cols>
    <col min="1" max="1" width="19.87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6" t="s">
        <v>22</v>
      </c>
      <c r="J7" s="36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5" t="s">
        <v>28</v>
      </c>
      <c r="E8" s="25">
        <v>11781</v>
      </c>
      <c r="F8" s="25"/>
      <c r="G8" s="25">
        <v>12136</v>
      </c>
      <c r="H8" s="25">
        <v>1</v>
      </c>
      <c r="I8" s="25"/>
      <c r="J8" s="25">
        <v>13.4</v>
      </c>
      <c r="K8" s="25" t="s">
        <v>29</v>
      </c>
    </row>
    <row r="9" spans="1:11">
      <c r="A9" s="26"/>
      <c r="B9" s="26"/>
      <c r="C9" s="27"/>
      <c r="D9" s="25" t="s">
        <v>30</v>
      </c>
      <c r="E9" s="25">
        <v>9813</v>
      </c>
      <c r="F9" s="25"/>
      <c r="G9" s="25">
        <v>10109</v>
      </c>
      <c r="H9" s="25">
        <v>2</v>
      </c>
      <c r="I9" s="25"/>
      <c r="J9" s="25">
        <v>14.5</v>
      </c>
      <c r="K9" s="25" t="s">
        <v>29</v>
      </c>
    </row>
    <row r="10" spans="1:11">
      <c r="A10" s="26"/>
      <c r="B10" s="26"/>
      <c r="C10" s="27"/>
      <c r="D10" s="25" t="s">
        <v>31</v>
      </c>
      <c r="E10" s="25">
        <v>3291</v>
      </c>
      <c r="F10" s="25"/>
      <c r="G10" s="25">
        <v>3392</v>
      </c>
      <c r="H10" s="25"/>
      <c r="I10" s="25"/>
      <c r="J10" s="25"/>
      <c r="K10" s="25"/>
    </row>
    <row r="11" spans="1:11">
      <c r="A11" s="26"/>
      <c r="B11" s="26"/>
      <c r="C11" s="27"/>
      <c r="D11" s="25" t="s">
        <v>32</v>
      </c>
      <c r="E11" s="25">
        <v>9144</v>
      </c>
      <c r="F11" s="25"/>
      <c r="G11" s="25">
        <v>9420</v>
      </c>
      <c r="H11" s="25">
        <v>3</v>
      </c>
      <c r="I11" s="25"/>
      <c r="J11" s="25">
        <v>13.3</v>
      </c>
      <c r="K11" s="25" t="s">
        <v>29</v>
      </c>
    </row>
    <row r="12" spans="1:11">
      <c r="A12" s="28"/>
      <c r="B12" s="28"/>
      <c r="C12" s="29"/>
      <c r="D12" s="25" t="s">
        <v>33</v>
      </c>
      <c r="E12" s="25">
        <v>2352</v>
      </c>
      <c r="F12" s="25"/>
      <c r="G12" s="25">
        <v>2425</v>
      </c>
      <c r="H12" s="25"/>
      <c r="I12" s="25"/>
      <c r="J12" s="25"/>
      <c r="K12" s="25"/>
    </row>
    <row r="13" spans="1:11">
      <c r="A13" s="25" t="s">
        <v>34</v>
      </c>
      <c r="B13" s="25"/>
      <c r="C13" s="25"/>
      <c r="D13" s="25"/>
      <c r="E13" s="30">
        <f>SUM(E8:E12)</f>
        <v>36381</v>
      </c>
      <c r="F13" s="30"/>
      <c r="G13" s="30">
        <f>SUM(G8:G12)</f>
        <v>37482</v>
      </c>
      <c r="H13" s="30">
        <v>3</v>
      </c>
      <c r="I13" s="30"/>
      <c r="J13" s="30">
        <f>SUM(J8:J12)</f>
        <v>41.2</v>
      </c>
      <c r="K13" s="25"/>
    </row>
    <row r="16" spans="1:3">
      <c r="A16" s="31" t="s">
        <v>35</v>
      </c>
      <c r="B16" s="32" t="s">
        <v>18</v>
      </c>
      <c r="C16" s="33" t="s">
        <v>36</v>
      </c>
    </row>
    <row r="17" spans="1:4">
      <c r="A17" s="31" t="s">
        <v>37</v>
      </c>
      <c r="B17" s="32">
        <v>10189</v>
      </c>
      <c r="C17" s="33">
        <f t="shared" ref="C17:C26" si="0">B17*1.03+1</f>
        <v>10495.67</v>
      </c>
      <c r="D17" s="34" t="s">
        <v>38</v>
      </c>
    </row>
    <row r="18" spans="1:4">
      <c r="A18" s="31" t="s">
        <v>37</v>
      </c>
      <c r="B18" s="32">
        <v>1592</v>
      </c>
      <c r="C18" s="33">
        <f t="shared" si="0"/>
        <v>1640.76</v>
      </c>
      <c r="D18" s="34"/>
    </row>
    <row r="19" spans="1:4">
      <c r="A19" s="31" t="s">
        <v>39</v>
      </c>
      <c r="B19" s="32">
        <v>7051</v>
      </c>
      <c r="C19" s="33">
        <f t="shared" si="0"/>
        <v>7263.53</v>
      </c>
      <c r="D19" s="34" t="s">
        <v>40</v>
      </c>
    </row>
    <row r="20" spans="1:4">
      <c r="A20" s="31" t="s">
        <v>39</v>
      </c>
      <c r="B20" s="32">
        <v>2762</v>
      </c>
      <c r="C20" s="33">
        <f t="shared" si="0"/>
        <v>2845.86</v>
      </c>
      <c r="D20" s="34"/>
    </row>
    <row r="21" spans="1:4">
      <c r="A21" s="31" t="s">
        <v>41</v>
      </c>
      <c r="B21" s="32">
        <v>7597</v>
      </c>
      <c r="C21" s="33">
        <f t="shared" si="0"/>
        <v>7825.91</v>
      </c>
      <c r="D21" s="34" t="s">
        <v>42</v>
      </c>
    </row>
    <row r="22" spans="1:4">
      <c r="A22" s="31" t="s">
        <v>41</v>
      </c>
      <c r="B22" s="32">
        <v>1547</v>
      </c>
      <c r="C22" s="33">
        <f t="shared" si="0"/>
        <v>1594.41</v>
      </c>
      <c r="D22" s="34"/>
    </row>
    <row r="23" spans="1:4">
      <c r="A23" s="31" t="s">
        <v>43</v>
      </c>
      <c r="B23" s="32">
        <v>2617</v>
      </c>
      <c r="C23" s="33">
        <f t="shared" si="0"/>
        <v>2696.51</v>
      </c>
      <c r="D23" s="34" t="s">
        <v>40</v>
      </c>
    </row>
    <row r="24" spans="1:4">
      <c r="A24" s="31" t="s">
        <v>43</v>
      </c>
      <c r="B24" s="32">
        <v>674</v>
      </c>
      <c r="C24" s="33">
        <f t="shared" si="0"/>
        <v>695.22</v>
      </c>
      <c r="D24" s="34"/>
    </row>
    <row r="25" spans="1:4">
      <c r="A25" s="31" t="s">
        <v>44</v>
      </c>
      <c r="B25" s="32">
        <v>1858</v>
      </c>
      <c r="C25" s="33">
        <f t="shared" si="0"/>
        <v>1914.74</v>
      </c>
      <c r="D25" s="34" t="s">
        <v>42</v>
      </c>
    </row>
    <row r="26" spans="1:4">
      <c r="A26" s="31" t="s">
        <v>44</v>
      </c>
      <c r="B26" s="32">
        <v>494</v>
      </c>
      <c r="C26" s="33">
        <f t="shared" si="0"/>
        <v>509.82</v>
      </c>
      <c r="D26" s="34"/>
    </row>
    <row r="27" spans="1:3">
      <c r="A27" s="31" t="s">
        <v>34</v>
      </c>
      <c r="B27" s="32">
        <f>SUM(B17:B26)</f>
        <v>36381</v>
      </c>
      <c r="C27" s="33">
        <f>SUM(C17:C26)</f>
        <v>37482.43</v>
      </c>
    </row>
  </sheetData>
  <mergeCells count="19">
    <mergeCell ref="A1:K1"/>
    <mergeCell ref="A2:D2"/>
    <mergeCell ref="E2:K2"/>
    <mergeCell ref="A8:A12"/>
    <mergeCell ref="B8:B12"/>
    <mergeCell ref="C8:C12"/>
    <mergeCell ref="D17:D18"/>
    <mergeCell ref="D19:D20"/>
    <mergeCell ref="D21:D22"/>
    <mergeCell ref="D23:D24"/>
    <mergeCell ref="D25:D26"/>
    <mergeCell ref="H9:H10"/>
    <mergeCell ref="H11:H12"/>
    <mergeCell ref="J9:J10"/>
    <mergeCell ref="J11:J12"/>
    <mergeCell ref="K9:K10"/>
    <mergeCell ref="K11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2024-09-18T02:19:14Z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4B521AAA8DA8439E876C567E4B67F15B_13</vt:lpwstr>
  </property>
</Properties>
</file>