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安阳景虹服饰有限公司" sheetId="1" r:id="rId1"/>
    <sheet name="速比尼服装有限公司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<sst xmlns="http://schemas.openxmlformats.org/spreadsheetml/2006/main" count="108" uniqueCount="53">
  <si>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</si>
  <si>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</si>
  <si>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</si>
  <si>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</si>
  <si>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SF3112550843766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</si>
  <si>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</si>
  <si>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</si>
  <si>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</si>
  <si>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</si>
  <si>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</si>
  <si>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</si>
  <si>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</si>
  <si>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</si>
  <si>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</si>
  <si>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</si>
  <si>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</si>
  <si>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</si>
  <si>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</si>
  <si>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</si>
  <si>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</si>
  <si>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</si>
  <si>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</si>
  <si>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</si>
  <si>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</si>
  <si>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</si>
  <si>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</si>
  <si>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</si>
  <si>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</si>
  <si>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S24090149 </t>
  </si>
  <si>
    <t>洗标</t>
  </si>
  <si>
    <t>LJ972</t>
  </si>
  <si>
    <t>12-18M</t>
  </si>
  <si>
    <t>1/1</t>
  </si>
  <si>
    <t>20*20*30</t>
  </si>
  <si>
    <t>2-3Y</t>
  </si>
  <si>
    <t>3-4Y</t>
  </si>
  <si>
    <t>4-5Y</t>
  </si>
  <si>
    <t>5-6Y</t>
  </si>
  <si>
    <t>6-7Y</t>
  </si>
  <si>
    <t>7-8Y</t>
  </si>
  <si>
    <t>8-9Y</t>
  </si>
  <si>
    <t>9-10Y</t>
  </si>
  <si>
    <t xml:space="preserve">S24090149  </t>
  </si>
  <si>
    <t>LL073</t>
  </si>
  <si>
    <r>
      <rPr>
        <b/>
        <sz val="11"/>
        <rFont val="Calibri"/>
        <charset val="134"/>
      </rPr>
      <t>LK444</t>
    </r>
    <r>
      <rPr>
        <b/>
        <sz val="11"/>
        <rFont val="宋体"/>
        <charset val="134"/>
      </rPr>
      <t>帽子</t>
    </r>
  </si>
  <si>
    <t>1-3M</t>
  </si>
  <si>
    <t>3-6M</t>
  </si>
  <si>
    <t>6-9M</t>
  </si>
  <si>
    <t>9-12M</t>
  </si>
  <si>
    <t>18-24M</t>
  </si>
  <si>
    <t>合计</t>
  </si>
  <si>
    <t>SF3104804097991</t>
  </si>
  <si>
    <r>
      <rPr>
        <b/>
        <sz val="11"/>
        <rFont val="Calibri"/>
        <charset val="134"/>
      </rPr>
      <t>LK199</t>
    </r>
    <r>
      <rPr>
        <b/>
        <sz val="11"/>
        <rFont val="宋体"/>
        <charset val="134"/>
      </rPr>
      <t>泳衣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</si>
</sst>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sz val="11"/>
      <name val="宋体"/>
      <charset val="134"/>
      <scheme val="minor"/>
    </font>
    <font>
      <sz val="8"/>
      <color rgb="FF000000"/>
      <name val="微软雅黑"/>
      <charset val="134"/>
    </font>
    <font>
      <b/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/>
    </xf>
    <xf numFmtId="177" fontId="9" fillId="2" borderId="3" xfId="49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4" fillId="2" borderId="3" xfId="0" applyNumberFormat="1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238125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0</xdr:row>
      <xdr:rowOff>171450</xdr:rowOff>
    </xdr:from>
    <xdr:to>
      <xdr:col>11</xdr:col>
      <xdr:colOff>581025</xdr:colOff>
      <xdr:row>3</xdr:row>
      <xdr:rowOff>114300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1300" y="171450"/>
          <a:ext cx="2066925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238125</xdr:colOff>
      <xdr:row>1</xdr:row>
      <xdr:rowOff>295275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48260</xdr:colOff>
      <xdr:row>0</xdr:row>
      <xdr:rowOff>190500</xdr:rowOff>
    </xdr:from>
    <xdr:to>
      <xdr:col>11</xdr:col>
      <xdr:colOff>314960</xdr:colOff>
      <xdr:row>3</xdr:row>
      <xdr:rowOff>38100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53860" y="190500"/>
          <a:ext cx="1638300" cy="714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F4" sqref="F4:G4"/>
    </sheetView>
  </sheetViews>
  <sheetFormatPr defaultColWidth="9" defaultRowHeight="13.5"/>
  <cols>
    <col min="1" max="1" width="11.75" customWidth="1"/>
    <col min="3" max="3" width="13.2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45554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30</v>
      </c>
      <c r="D7" s="21"/>
      <c r="E7" s="22" t="s">
        <v>31</v>
      </c>
      <c r="F7" s="20">
        <v>25</v>
      </c>
      <c r="G7" s="23">
        <f t="shared" ref="G7:G15" si="0">F7*0.05</f>
        <v>1.25</v>
      </c>
      <c r="H7" s="23">
        <f t="shared" ref="H7:H14" si="1">F7+G7</f>
        <v>26.25</v>
      </c>
      <c r="I7" s="35" t="s">
        <v>32</v>
      </c>
      <c r="J7" s="36">
        <v>2.6</v>
      </c>
      <c r="K7" s="36">
        <v>3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34</v>
      </c>
      <c r="F8" s="20">
        <v>25</v>
      </c>
      <c r="G8" s="23">
        <f t="shared" si="0"/>
        <v>1.25</v>
      </c>
      <c r="H8" s="23">
        <f t="shared" si="1"/>
        <v>26.25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35</v>
      </c>
      <c r="F9" s="20">
        <v>100</v>
      </c>
      <c r="G9" s="23">
        <f t="shared" si="0"/>
        <v>5</v>
      </c>
      <c r="H9" s="23">
        <f t="shared" si="1"/>
        <v>105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36</v>
      </c>
      <c r="F10" s="20">
        <v>120</v>
      </c>
      <c r="G10" s="23">
        <f t="shared" si="0"/>
        <v>6</v>
      </c>
      <c r="H10" s="23">
        <f t="shared" si="1"/>
        <v>126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37</v>
      </c>
      <c r="F11" s="20">
        <v>250</v>
      </c>
      <c r="G11" s="23">
        <f t="shared" si="0"/>
        <v>12.5</v>
      </c>
      <c r="H11" s="23">
        <f t="shared" si="1"/>
        <v>262.5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38</v>
      </c>
      <c r="F12" s="20">
        <v>210</v>
      </c>
      <c r="G12" s="23">
        <f t="shared" si="0"/>
        <v>10.5</v>
      </c>
      <c r="H12" s="23">
        <f t="shared" si="1"/>
        <v>220.5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39</v>
      </c>
      <c r="F13" s="20">
        <v>210</v>
      </c>
      <c r="G13" s="23">
        <f t="shared" si="0"/>
        <v>10.5</v>
      </c>
      <c r="H13" s="23">
        <f t="shared" si="1"/>
        <v>220.5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40</v>
      </c>
      <c r="F14" s="20">
        <v>165</v>
      </c>
      <c r="G14" s="23">
        <f t="shared" si="0"/>
        <v>8.25</v>
      </c>
      <c r="H14" s="23">
        <f t="shared" si="1"/>
        <v>173.25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41</v>
      </c>
      <c r="F15" s="20">
        <v>210</v>
      </c>
      <c r="G15" s="23">
        <f t="shared" si="0"/>
        <v>10.5</v>
      </c>
      <c r="H15" s="23">
        <f t="shared" ref="H15:H33" si="2">F15+G15</f>
        <v>220.5</v>
      </c>
      <c r="I15" s="35"/>
      <c r="J15" s="36"/>
      <c r="K15" s="36"/>
      <c r="L15" s="36"/>
      <c r="M15" s="31"/>
    </row>
    <row r="16" ht="15" spans="1:12">
      <c r="A16" s="18" t="s">
        <v>42</v>
      </c>
      <c r="B16" s="19" t="s">
        <v>29</v>
      </c>
      <c r="C16" s="20" t="s">
        <v>43</v>
      </c>
      <c r="D16" s="21"/>
      <c r="E16" s="22" t="s">
        <v>31</v>
      </c>
      <c r="F16" s="20">
        <v>25</v>
      </c>
      <c r="G16" s="23">
        <v>740</v>
      </c>
      <c r="H16" s="23">
        <f t="shared" si="2"/>
        <v>765</v>
      </c>
      <c r="I16" s="35"/>
      <c r="J16" s="36"/>
      <c r="K16" s="36"/>
      <c r="L16" s="36"/>
    </row>
    <row r="17" ht="15" spans="1:12">
      <c r="A17" s="18"/>
      <c r="B17" s="19"/>
      <c r="C17" s="20"/>
      <c r="D17" s="21"/>
      <c r="E17" s="22" t="s">
        <v>34</v>
      </c>
      <c r="F17" s="20">
        <v>40</v>
      </c>
      <c r="G17" s="23">
        <v>500</v>
      </c>
      <c r="H17" s="23">
        <f t="shared" si="2"/>
        <v>540</v>
      </c>
      <c r="I17" s="35"/>
      <c r="J17" s="36"/>
      <c r="K17" s="36"/>
      <c r="L17" s="36"/>
    </row>
    <row r="18" ht="15" spans="1:12">
      <c r="A18" s="18"/>
      <c r="B18" s="19"/>
      <c r="C18" s="20"/>
      <c r="D18" s="21"/>
      <c r="E18" s="22" t="s">
        <v>35</v>
      </c>
      <c r="F18" s="20">
        <v>140</v>
      </c>
      <c r="G18" s="23">
        <f t="shared" ref="G18:G24" si="3">F18*0.05</f>
        <v>7</v>
      </c>
      <c r="H18" s="23">
        <f t="shared" si="2"/>
        <v>147</v>
      </c>
      <c r="I18" s="35"/>
      <c r="J18" s="36"/>
      <c r="K18" s="36"/>
      <c r="L18" s="36"/>
    </row>
    <row r="19" ht="15" spans="1:12">
      <c r="A19" s="18"/>
      <c r="B19" s="19"/>
      <c r="C19" s="20"/>
      <c r="D19" s="21"/>
      <c r="E19" s="22" t="s">
        <v>36</v>
      </c>
      <c r="F19" s="20">
        <v>160</v>
      </c>
      <c r="G19" s="23">
        <f t="shared" si="3"/>
        <v>8</v>
      </c>
      <c r="H19" s="23">
        <f t="shared" si="2"/>
        <v>168</v>
      </c>
      <c r="I19" s="35"/>
      <c r="J19" s="36"/>
      <c r="K19" s="36"/>
      <c r="L19" s="36"/>
    </row>
    <row r="20" ht="15" spans="1:12">
      <c r="A20" s="18"/>
      <c r="B20" s="19"/>
      <c r="C20" s="20"/>
      <c r="D20" s="21"/>
      <c r="E20" s="22" t="s">
        <v>37</v>
      </c>
      <c r="F20" s="20">
        <v>190</v>
      </c>
      <c r="G20" s="23">
        <f t="shared" si="3"/>
        <v>9.5</v>
      </c>
      <c r="H20" s="23">
        <f t="shared" si="2"/>
        <v>199.5</v>
      </c>
      <c r="I20" s="35"/>
      <c r="J20" s="36"/>
      <c r="K20" s="36"/>
      <c r="L20" s="36"/>
    </row>
    <row r="21" ht="15" spans="1:12">
      <c r="A21" s="18"/>
      <c r="B21" s="19"/>
      <c r="C21" s="20"/>
      <c r="D21" s="21"/>
      <c r="E21" s="22" t="s">
        <v>38</v>
      </c>
      <c r="F21" s="20">
        <v>330</v>
      </c>
      <c r="G21" s="23">
        <f t="shared" si="3"/>
        <v>16.5</v>
      </c>
      <c r="H21" s="23">
        <f t="shared" si="2"/>
        <v>346.5</v>
      </c>
      <c r="I21" s="35"/>
      <c r="J21" s="36"/>
      <c r="K21" s="36"/>
      <c r="L21" s="36"/>
    </row>
    <row r="22" ht="15" spans="1:12">
      <c r="A22" s="18"/>
      <c r="B22" s="19"/>
      <c r="C22" s="20"/>
      <c r="D22" s="21"/>
      <c r="E22" s="22" t="s">
        <v>39</v>
      </c>
      <c r="F22" s="20">
        <v>395</v>
      </c>
      <c r="G22" s="23">
        <f t="shared" si="3"/>
        <v>19.75</v>
      </c>
      <c r="H22" s="23">
        <f t="shared" si="2"/>
        <v>414.75</v>
      </c>
      <c r="I22" s="35"/>
      <c r="J22" s="36"/>
      <c r="K22" s="36"/>
      <c r="L22" s="36"/>
    </row>
    <row r="23" ht="15" spans="1:12">
      <c r="A23" s="18"/>
      <c r="B23" s="19"/>
      <c r="C23" s="20"/>
      <c r="D23" s="21"/>
      <c r="E23" s="22" t="s">
        <v>40</v>
      </c>
      <c r="F23" s="20">
        <v>280</v>
      </c>
      <c r="G23" s="23">
        <f t="shared" si="3"/>
        <v>14</v>
      </c>
      <c r="H23" s="23">
        <f t="shared" si="2"/>
        <v>294</v>
      </c>
      <c r="I23" s="35"/>
      <c r="J23" s="36"/>
      <c r="K23" s="36"/>
      <c r="L23" s="36"/>
    </row>
    <row r="24" ht="15" spans="1:12">
      <c r="A24" s="18"/>
      <c r="B24" s="19"/>
      <c r="C24" s="20"/>
      <c r="D24" s="21"/>
      <c r="E24" s="22" t="s">
        <v>41</v>
      </c>
      <c r="F24" s="20">
        <v>140</v>
      </c>
      <c r="G24" s="23">
        <f t="shared" si="3"/>
        <v>7</v>
      </c>
      <c r="H24" s="23">
        <f t="shared" si="2"/>
        <v>147</v>
      </c>
      <c r="I24" s="35"/>
      <c r="J24" s="36"/>
      <c r="K24" s="36"/>
      <c r="L24" s="36"/>
    </row>
    <row r="25" ht="15" spans="1:12">
      <c r="A25" s="18" t="s">
        <v>42</v>
      </c>
      <c r="B25" s="19" t="s">
        <v>29</v>
      </c>
      <c r="C25" s="20" t="s">
        <v>44</v>
      </c>
      <c r="D25" s="21"/>
      <c r="E25" s="22" t="s">
        <v>45</v>
      </c>
      <c r="F25" s="20">
        <v>145</v>
      </c>
      <c r="G25" s="23">
        <v>740</v>
      </c>
      <c r="H25" s="23">
        <f t="shared" si="2"/>
        <v>885</v>
      </c>
      <c r="I25" s="35"/>
      <c r="J25" s="36"/>
      <c r="K25" s="36"/>
      <c r="L25" s="36"/>
    </row>
    <row r="26" customFormat="1" ht="15" spans="1:12">
      <c r="A26" s="18"/>
      <c r="B26" s="19"/>
      <c r="C26" s="20"/>
      <c r="D26" s="21"/>
      <c r="E26" s="22" t="s">
        <v>46</v>
      </c>
      <c r="F26" s="20">
        <v>360</v>
      </c>
      <c r="G26" s="23">
        <v>500</v>
      </c>
      <c r="H26" s="23">
        <f t="shared" si="2"/>
        <v>860</v>
      </c>
      <c r="I26" s="35"/>
      <c r="J26" s="36"/>
      <c r="K26" s="36"/>
      <c r="L26" s="36"/>
    </row>
    <row r="27" customFormat="1" ht="15" spans="1:12">
      <c r="A27" s="18"/>
      <c r="B27" s="19"/>
      <c r="C27" s="20"/>
      <c r="D27" s="21"/>
      <c r="E27" s="22" t="s">
        <v>47</v>
      </c>
      <c r="F27" s="20">
        <v>475</v>
      </c>
      <c r="G27" s="23">
        <f>F27*0.05</f>
        <v>23.75</v>
      </c>
      <c r="H27" s="23">
        <f t="shared" si="2"/>
        <v>498.75</v>
      </c>
      <c r="I27" s="35"/>
      <c r="J27" s="36"/>
      <c r="K27" s="36"/>
      <c r="L27" s="36"/>
    </row>
    <row r="28" customFormat="1" ht="15" spans="1:12">
      <c r="A28" s="18"/>
      <c r="B28" s="19"/>
      <c r="C28" s="20"/>
      <c r="D28" s="21"/>
      <c r="E28" s="22" t="s">
        <v>48</v>
      </c>
      <c r="F28" s="20">
        <v>450</v>
      </c>
      <c r="G28" s="23">
        <f>F28*0.05</f>
        <v>22.5</v>
      </c>
      <c r="H28" s="23">
        <f t="shared" si="2"/>
        <v>472.5</v>
      </c>
      <c r="I28" s="35"/>
      <c r="J28" s="36"/>
      <c r="K28" s="36"/>
      <c r="L28" s="36"/>
    </row>
    <row r="29" customFormat="1" ht="15" spans="1:12">
      <c r="A29" s="18"/>
      <c r="B29" s="19"/>
      <c r="C29" s="20"/>
      <c r="D29" s="21"/>
      <c r="E29" s="22" t="s">
        <v>31</v>
      </c>
      <c r="F29" s="20">
        <v>420</v>
      </c>
      <c r="G29" s="23">
        <f>F29*0.05</f>
        <v>21</v>
      </c>
      <c r="H29" s="23">
        <f t="shared" si="2"/>
        <v>441</v>
      </c>
      <c r="I29" s="35"/>
      <c r="J29" s="36"/>
      <c r="K29" s="36"/>
      <c r="L29" s="36"/>
    </row>
    <row r="30" ht="15" spans="1:12">
      <c r="A30" s="18"/>
      <c r="B30" s="19"/>
      <c r="C30" s="20"/>
      <c r="D30" s="21"/>
      <c r="E30" s="22" t="s">
        <v>49</v>
      </c>
      <c r="F30" s="20">
        <v>285</v>
      </c>
      <c r="G30" s="23">
        <f>F30*0.05</f>
        <v>14.25</v>
      </c>
      <c r="H30" s="23">
        <f t="shared" si="2"/>
        <v>299.25</v>
      </c>
      <c r="I30" s="35"/>
      <c r="J30" s="36"/>
      <c r="K30" s="36"/>
      <c r="L30" s="36"/>
    </row>
    <row r="31" spans="1:12">
      <c r="A31" s="24" t="s">
        <v>50</v>
      </c>
      <c r="B31" s="24"/>
      <c r="C31" s="24"/>
      <c r="D31" s="24"/>
      <c r="E31" s="24"/>
      <c r="F31" s="24">
        <f>SUM(F16:F30)</f>
        <v>3835</v>
      </c>
      <c r="G31" s="24"/>
      <c r="H31" s="24"/>
      <c r="I31" s="37"/>
      <c r="J31" s="37"/>
      <c r="K31" s="37"/>
      <c r="L31" s="37"/>
    </row>
  </sheetData>
  <mergeCells count="19">
    <mergeCell ref="A1:M1"/>
    <mergeCell ref="A2:M2"/>
    <mergeCell ref="F3:G3"/>
    <mergeCell ref="F4:G4"/>
    <mergeCell ref="H4:J4"/>
    <mergeCell ref="A5:A6"/>
    <mergeCell ref="A7:A15"/>
    <mergeCell ref="A16:A24"/>
    <mergeCell ref="A25:A30"/>
    <mergeCell ref="B7:B15"/>
    <mergeCell ref="B16:B24"/>
    <mergeCell ref="B25:B30"/>
    <mergeCell ref="C7:C15"/>
    <mergeCell ref="C16:C24"/>
    <mergeCell ref="C25:C30"/>
    <mergeCell ref="I7:I30"/>
    <mergeCell ref="J7:J30"/>
    <mergeCell ref="K7:K30"/>
    <mergeCell ref="L7:L30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H27" sqref="H27"/>
    </sheetView>
  </sheetViews>
  <sheetFormatPr defaultColWidth="9" defaultRowHeight="13.5"/>
  <cols>
    <col min="1" max="1" width="11.75" customWidth="1"/>
    <col min="3" max="3" width="13.2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45554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51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52</v>
      </c>
      <c r="D7" s="21"/>
      <c r="E7" s="22" t="s">
        <v>45</v>
      </c>
      <c r="F7" s="20">
        <v>30</v>
      </c>
      <c r="G7" s="23">
        <f t="shared" ref="G7:G16" si="0">F7*0.05</f>
        <v>1.5</v>
      </c>
      <c r="H7" s="23">
        <f>F7+G7</f>
        <v>31.5</v>
      </c>
      <c r="I7" s="35" t="s">
        <v>32</v>
      </c>
      <c r="J7" s="36">
        <v>2.6</v>
      </c>
      <c r="K7" s="36">
        <v>3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46</v>
      </c>
      <c r="F8" s="20">
        <v>60</v>
      </c>
      <c r="G8" s="23">
        <f t="shared" si="0"/>
        <v>3</v>
      </c>
      <c r="H8" s="23">
        <f>F8+G8</f>
        <v>63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47</v>
      </c>
      <c r="F9" s="20">
        <v>75</v>
      </c>
      <c r="G9" s="23">
        <f t="shared" si="0"/>
        <v>3.75</v>
      </c>
      <c r="H9" s="23">
        <f>F9+G9</f>
        <v>78.75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48</v>
      </c>
      <c r="F10" s="20">
        <v>140</v>
      </c>
      <c r="G10" s="23">
        <f t="shared" si="0"/>
        <v>7</v>
      </c>
      <c r="H10" s="23">
        <f t="shared" ref="H10:H15" si="1">F10+G10</f>
        <v>147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31</v>
      </c>
      <c r="F11" s="20">
        <v>400</v>
      </c>
      <c r="G11" s="23">
        <f t="shared" si="0"/>
        <v>20</v>
      </c>
      <c r="H11" s="23">
        <f t="shared" si="1"/>
        <v>420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49</v>
      </c>
      <c r="F12" s="20">
        <v>310</v>
      </c>
      <c r="G12" s="23">
        <f t="shared" si="0"/>
        <v>15.5</v>
      </c>
      <c r="H12" s="23">
        <f t="shared" si="1"/>
        <v>325.5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34</v>
      </c>
      <c r="F13" s="20">
        <v>385</v>
      </c>
      <c r="G13" s="23">
        <f t="shared" si="0"/>
        <v>19.25</v>
      </c>
      <c r="H13" s="23">
        <f t="shared" si="1"/>
        <v>404.25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35</v>
      </c>
      <c r="F14" s="20">
        <v>315</v>
      </c>
      <c r="G14" s="23">
        <f t="shared" si="0"/>
        <v>15.75</v>
      </c>
      <c r="H14" s="23">
        <f t="shared" si="1"/>
        <v>330.75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36</v>
      </c>
      <c r="F15" s="20">
        <v>235</v>
      </c>
      <c r="G15" s="23">
        <f t="shared" si="0"/>
        <v>11.75</v>
      </c>
      <c r="H15" s="23">
        <f t="shared" si="1"/>
        <v>246.75</v>
      </c>
      <c r="I15" s="35"/>
      <c r="J15" s="36"/>
      <c r="K15" s="36"/>
      <c r="L15" s="36"/>
      <c r="M15" s="31"/>
    </row>
    <row r="16" ht="15" spans="1:13">
      <c r="A16" s="18"/>
      <c r="B16" s="19"/>
      <c r="C16" s="20"/>
      <c r="D16" s="21"/>
      <c r="E16" s="22" t="s">
        <v>37</v>
      </c>
      <c r="F16" s="20">
        <v>205</v>
      </c>
      <c r="G16" s="23">
        <f t="shared" si="0"/>
        <v>10.25</v>
      </c>
      <c r="H16" s="23">
        <f t="shared" ref="H16:H31" si="2">F16+G16</f>
        <v>215.25</v>
      </c>
      <c r="I16" s="35"/>
      <c r="J16" s="36"/>
      <c r="K16" s="36"/>
      <c r="L16" s="36"/>
      <c r="M16" s="31"/>
    </row>
    <row r="17" spans="1:12">
      <c r="A17" s="24" t="s">
        <v>50</v>
      </c>
      <c r="B17" s="24"/>
      <c r="C17" s="24"/>
      <c r="D17" s="24"/>
      <c r="E17" s="24"/>
      <c r="F17" s="25">
        <f>SUM(F7:F16)</f>
        <v>2155</v>
      </c>
      <c r="G17" s="24"/>
      <c r="H17" s="24"/>
      <c r="I17" s="37"/>
      <c r="J17" s="37"/>
      <c r="K17" s="37"/>
      <c r="L17" s="37"/>
    </row>
  </sheetData>
  <mergeCells count="13">
    <mergeCell ref="A1:M1"/>
    <mergeCell ref="A2:M2"/>
    <mergeCell ref="F3:G3"/>
    <mergeCell ref="F4:G4"/>
    <mergeCell ref="H4:J4"/>
    <mergeCell ref="A5:A6"/>
    <mergeCell ref="A7:A16"/>
    <mergeCell ref="B7:B16"/>
    <mergeCell ref="C7:C16"/>
    <mergeCell ref="I7:I16"/>
    <mergeCell ref="J7:J16"/>
    <mergeCell ref="K7:K16"/>
    <mergeCell ref="L7:L16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安阳景虹服饰有限公司</vt:lpstr>
      <vt:lpstr>速比尼服装有限公司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2024-09-19T08:28:22Z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846C13AD2F9C4B75BBFFD0E1E225AEB9_12</vt:lpwstr>
  </property>
</Properties>
</file>