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<sst xmlns="http://schemas.openxmlformats.org/spreadsheetml/2006/main" count="191" uniqueCount="63">
  <si>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</si>
  <si>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</si>
  <si>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</si>
  <si>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河南省开封市祥符区科技大道南段 浩宇服装厂 颜宏光 13803787312安能500178667155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</si>
  <si>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</si>
  <si>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</si>
  <si>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</si>
  <si>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</si>
  <si>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</si>
  <si>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</si>
  <si>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</si>
  <si>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</si>
  <si>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</si>
  <si>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</si>
  <si>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</si>
  <si>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</si>
  <si>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</si>
  <si>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</si>
  <si>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</si>
  <si>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</si>
  <si>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</si>
  <si>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</si>
  <si>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</si>
  <si>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</si>
  <si>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</si>
  <si>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P24070110           </t>
  </si>
  <si>
    <t xml:space="preserve">21 AULTH09845                                     </t>
  </si>
  <si>
    <t xml:space="preserve">S24070069 </t>
  </si>
  <si>
    <t xml:space="preserve">M6609AZ                                                                                             </t>
  </si>
  <si>
    <t xml:space="preserve">21 AULBM10015                                     </t>
  </si>
  <si>
    <t xml:space="preserve">21_AULBM10113                                     </t>
  </si>
  <si>
    <t>总计</t>
  </si>
  <si>
    <t>颜色</t>
  </si>
  <si>
    <t>尺码</t>
  </si>
  <si>
    <t>包装数</t>
  </si>
  <si>
    <t>尺码段</t>
  </si>
  <si>
    <t>PO号</t>
  </si>
  <si>
    <t>BK81 - BLACK</t>
  </si>
  <si>
    <t>S</t>
  </si>
  <si>
    <t>体积 32*24*15  重6.35KG 
计5958（含ECOM ) 1/5共5箱</t>
  </si>
  <si>
    <t>有价格</t>
  </si>
  <si>
    <t>S-3XL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</si>
  <si>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</si>
  <si>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M</t>
  </si>
  <si>
    <t>L</t>
  </si>
  <si>
    <t>XL</t>
  </si>
  <si>
    <t>XXL</t>
  </si>
  <si>
    <t>3XL</t>
  </si>
  <si>
    <t>XS</t>
  </si>
  <si>
    <t>XS-2XL</t>
  </si>
  <si>
    <t>GN460 - LT.GREEN</t>
  </si>
  <si>
    <t>体积 32*24*15  重5.9KG 
计5465（含ECOM ) 2/5</t>
  </si>
  <si>
    <t>GR130 - GREY</t>
  </si>
  <si>
    <t>体积 32*24*15  重4.8KG 
计4316（含ECOM ) 3/5</t>
  </si>
  <si>
    <t>IN131 - D.INDIGO</t>
  </si>
  <si>
    <t>体积 32*24*15  重4.1KG 
计3450（含ECOM )  4/5</t>
  </si>
  <si>
    <t>WT34 0 WHITE</t>
  </si>
  <si>
    <t>体积 32*24*15  重4.1KG 
计3509（含ECOM )  5/5</t>
  </si>
  <si>
    <t>S-XXL</t>
  </si>
  <si>
    <t>1398074/1398075/1398076</t>
  </si>
  <si>
    <t>无价格</t>
  </si>
  <si>
    <t>XS—3XL</t>
  </si>
  <si>
    <t>1398081/83/84/85/86  1398960/61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</si>
</sst>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6" borderId="18" applyNumberFormat="0" applyAlignment="0" applyProtection="0">
      <alignment vertical="center"/>
    </xf>
    <xf numFmtId="0" fontId="28" fillId="6" borderId="17" applyNumberFormat="0" applyAlignment="0" applyProtection="0">
      <alignment vertical="center"/>
    </xf>
    <xf numFmtId="0" fontId="29" fillId="7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4" fillId="0" borderId="2" xfId="0" applyFont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4" fillId="0" borderId="3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4" fillId="0" borderId="4" xfId="0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/>
    </xf>
    <xf numFmtId="177" fontId="14" fillId="2" borderId="13" xfId="0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0"/>
  <sheetViews>
    <sheetView tabSelected="1" workbookViewId="0">
      <selection activeCell="B8" sqref="B8:B12"/>
    </sheetView>
  </sheetViews>
  <sheetFormatPr defaultColWidth="9" defaultRowHeight="13.5"/>
  <cols>
    <col min="1" max="1" width="14.75" customWidth="1"/>
    <col min="2" max="2" width="14.375" customWidth="1"/>
    <col min="3" max="3" width="13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45556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6" t="s">
        <v>11</v>
      </c>
      <c r="J6" s="4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47" t="s">
        <v>22</v>
      </c>
      <c r="J7" s="47" t="s">
        <v>23</v>
      </c>
      <c r="K7" s="48" t="s">
        <v>24</v>
      </c>
    </row>
    <row r="8" spans="1:11">
      <c r="A8" s="24" t="s">
        <v>25</v>
      </c>
      <c r="B8" s="25" t="s">
        <v>26</v>
      </c>
      <c r="C8" s="24" t="s">
        <v>27</v>
      </c>
      <c r="D8" s="24" t="s">
        <v>28</v>
      </c>
      <c r="E8" s="26">
        <v>22253</v>
      </c>
      <c r="F8" s="26"/>
      <c r="G8" s="26">
        <v>5959</v>
      </c>
      <c r="H8" s="26">
        <v>1</v>
      </c>
      <c r="I8" s="26"/>
      <c r="J8" s="26">
        <v>6.35</v>
      </c>
      <c r="K8" s="26"/>
    </row>
    <row r="9" spans="1:11">
      <c r="A9" s="27"/>
      <c r="B9" s="25"/>
      <c r="C9" s="27"/>
      <c r="D9" s="27"/>
      <c r="E9" s="26"/>
      <c r="F9" s="26"/>
      <c r="G9" s="26">
        <v>5465</v>
      </c>
      <c r="H9" s="26">
        <v>2</v>
      </c>
      <c r="I9" s="26"/>
      <c r="J9" s="26">
        <v>5.9</v>
      </c>
      <c r="K9" s="26"/>
    </row>
    <row r="10" spans="1:11">
      <c r="A10" s="27"/>
      <c r="B10" s="25"/>
      <c r="C10" s="27"/>
      <c r="D10" s="27"/>
      <c r="E10" s="26"/>
      <c r="F10" s="26"/>
      <c r="G10" s="26">
        <v>4316</v>
      </c>
      <c r="H10" s="26">
        <v>3</v>
      </c>
      <c r="I10" s="26"/>
      <c r="J10" s="26">
        <v>4.8</v>
      </c>
      <c r="K10" s="26"/>
    </row>
    <row r="11" spans="1:11">
      <c r="A11" s="27"/>
      <c r="B11" s="25"/>
      <c r="C11" s="27"/>
      <c r="D11" s="27"/>
      <c r="E11" s="26"/>
      <c r="F11" s="26"/>
      <c r="G11" s="26">
        <v>3450</v>
      </c>
      <c r="H11" s="26">
        <v>4</v>
      </c>
      <c r="I11" s="26"/>
      <c r="J11" s="26">
        <v>4.1</v>
      </c>
      <c r="K11" s="26"/>
    </row>
    <row r="12" spans="1:11">
      <c r="A12" s="27"/>
      <c r="B12" s="25"/>
      <c r="C12" s="27"/>
      <c r="D12" s="27"/>
      <c r="E12" s="26"/>
      <c r="F12" s="26"/>
      <c r="G12" s="26">
        <v>3509</v>
      </c>
      <c r="H12" s="26">
        <v>5</v>
      </c>
      <c r="I12" s="26"/>
      <c r="J12" s="26">
        <v>4.1</v>
      </c>
      <c r="K12" s="26"/>
    </row>
    <row r="13" spans="1:11">
      <c r="A13" s="27"/>
      <c r="B13" s="24" t="s">
        <v>29</v>
      </c>
      <c r="C13" s="27"/>
      <c r="D13" s="27"/>
      <c r="E13" s="24">
        <v>31178</v>
      </c>
      <c r="F13" s="26"/>
      <c r="G13" s="26">
        <v>17500</v>
      </c>
      <c r="H13" s="26">
        <v>6</v>
      </c>
      <c r="I13" s="26"/>
      <c r="J13" s="26">
        <v>15.7</v>
      </c>
      <c r="K13" s="26"/>
    </row>
    <row r="14" spans="1:11">
      <c r="A14" s="27"/>
      <c r="B14" s="28"/>
      <c r="C14" s="27"/>
      <c r="D14" s="27"/>
      <c r="E14" s="28"/>
      <c r="F14" s="26"/>
      <c r="G14" s="26">
        <v>14700</v>
      </c>
      <c r="H14" s="26">
        <v>7</v>
      </c>
      <c r="I14" s="26"/>
      <c r="J14" s="26">
        <v>13.1</v>
      </c>
      <c r="K14" s="26"/>
    </row>
    <row r="15" ht="15" spans="1:11">
      <c r="A15" s="28"/>
      <c r="B15" s="29" t="s">
        <v>30</v>
      </c>
      <c r="C15" s="28"/>
      <c r="D15" s="28"/>
      <c r="E15" s="25">
        <v>31178</v>
      </c>
      <c r="F15" s="26"/>
      <c r="G15" s="26">
        <v>32200</v>
      </c>
      <c r="H15" s="26">
        <v>8</v>
      </c>
      <c r="I15" s="26"/>
      <c r="J15" s="26">
        <v>10.8</v>
      </c>
      <c r="K15" s="26"/>
    </row>
    <row r="16" spans="1:11">
      <c r="A16" s="26" t="s">
        <v>31</v>
      </c>
      <c r="B16" s="26"/>
      <c r="C16" s="26"/>
      <c r="D16" s="26"/>
      <c r="E16" s="30">
        <f>SUM(E8:E15)</f>
        <v>84609</v>
      </c>
      <c r="F16" s="30">
        <f>G16-E16</f>
        <v>2490</v>
      </c>
      <c r="G16" s="30">
        <f>SUM(G8:G15)</f>
        <v>87099</v>
      </c>
      <c r="H16" s="30">
        <v>8</v>
      </c>
      <c r="I16" s="30"/>
      <c r="J16" s="30">
        <f>SUM(J8:J15)</f>
        <v>64.85</v>
      </c>
      <c r="K16" s="26"/>
    </row>
    <row r="18" spans="1:10">
      <c r="A18" s="26" t="s">
        <v>32</v>
      </c>
      <c r="B18" s="26" t="s">
        <v>33</v>
      </c>
      <c r="C18" s="26" t="s">
        <v>18</v>
      </c>
      <c r="D18" s="31" t="s">
        <v>34</v>
      </c>
      <c r="H18" s="26"/>
      <c r="I18" s="26" t="s">
        <v>35</v>
      </c>
      <c r="J18" s="26" t="s">
        <v>36</v>
      </c>
    </row>
    <row r="19" ht="15" spans="1:10">
      <c r="A19" s="26" t="s">
        <v>37</v>
      </c>
      <c r="B19" s="32" t="s">
        <v>38</v>
      </c>
      <c r="C19" s="26">
        <v>315</v>
      </c>
      <c r="D19" s="31">
        <f t="shared" ref="D19:D82" si="0">C19*1.02</f>
        <v>321.3</v>
      </c>
      <c r="E19" s="33" t="s">
        <v>39</v>
      </c>
      <c r="F19" s="34"/>
      <c r="G19" s="35"/>
      <c r="H19" s="36" t="s">
        <v>40</v>
      </c>
      <c r="I19" s="26" t="s">
        <v>41</v>
      </c>
      <c r="J19" s="49" t="s">
        <v>42</v>
      </c>
    </row>
    <row r="20" ht="15" spans="1:10">
      <c r="A20" s="26"/>
      <c r="B20" s="37" t="s">
        <v>43</v>
      </c>
      <c r="C20" s="26">
        <v>908</v>
      </c>
      <c r="D20" s="31">
        <f t="shared" si="0"/>
        <v>926.16</v>
      </c>
      <c r="E20" s="38"/>
      <c r="G20" s="39"/>
      <c r="H20" s="40"/>
      <c r="I20" s="26"/>
      <c r="J20" s="49"/>
    </row>
    <row r="21" ht="15" spans="1:10">
      <c r="A21" s="26"/>
      <c r="B21" s="32" t="s">
        <v>44</v>
      </c>
      <c r="C21" s="26">
        <v>946</v>
      </c>
      <c r="D21" s="31">
        <f t="shared" si="0"/>
        <v>964.92</v>
      </c>
      <c r="E21" s="38"/>
      <c r="G21" s="39"/>
      <c r="H21" s="40"/>
      <c r="I21" s="26"/>
      <c r="J21" s="49"/>
    </row>
    <row r="22" ht="15" spans="1:10">
      <c r="A22" s="26"/>
      <c r="B22" s="32" t="s">
        <v>45</v>
      </c>
      <c r="C22" s="26">
        <v>946</v>
      </c>
      <c r="D22" s="31">
        <f t="shared" si="0"/>
        <v>964.92</v>
      </c>
      <c r="E22" s="38"/>
      <c r="G22" s="39"/>
      <c r="H22" s="40"/>
      <c r="I22" s="26"/>
      <c r="J22" s="49"/>
    </row>
    <row r="23" ht="15" spans="1:10">
      <c r="A23" s="26"/>
      <c r="B23" s="32" t="s">
        <v>46</v>
      </c>
      <c r="C23" s="26">
        <v>630</v>
      </c>
      <c r="D23" s="31">
        <f t="shared" si="0"/>
        <v>642.6</v>
      </c>
      <c r="E23" s="38"/>
      <c r="G23" s="39"/>
      <c r="H23" s="40"/>
      <c r="I23" s="26"/>
      <c r="J23" s="49"/>
    </row>
    <row r="24" ht="15" spans="1:10">
      <c r="A24" s="26"/>
      <c r="B24" s="32" t="s">
        <v>47</v>
      </c>
      <c r="C24" s="26">
        <v>315</v>
      </c>
      <c r="D24" s="31">
        <f t="shared" si="0"/>
        <v>321.3</v>
      </c>
      <c r="E24" s="38"/>
      <c r="G24" s="39"/>
      <c r="H24" s="40"/>
      <c r="I24" s="26"/>
      <c r="J24" s="49"/>
    </row>
    <row r="25" ht="15" spans="1:10">
      <c r="A25" s="26"/>
      <c r="B25" s="41" t="s">
        <v>48</v>
      </c>
      <c r="C25" s="26">
        <v>90</v>
      </c>
      <c r="D25" s="31">
        <f t="shared" si="0"/>
        <v>91.8</v>
      </c>
      <c r="E25" s="38"/>
      <c r="G25" s="39"/>
      <c r="H25" s="40"/>
      <c r="I25" s="41" t="s">
        <v>49</v>
      </c>
      <c r="J25" s="41">
        <v>1398955</v>
      </c>
    </row>
    <row r="26" ht="15" spans="1:10">
      <c r="A26" s="26"/>
      <c r="B26" s="41" t="s">
        <v>38</v>
      </c>
      <c r="C26" s="26">
        <v>179</v>
      </c>
      <c r="D26" s="31">
        <f t="shared" si="0"/>
        <v>182.58</v>
      </c>
      <c r="E26" s="38"/>
      <c r="G26" s="39"/>
      <c r="H26" s="40"/>
      <c r="I26" s="41"/>
      <c r="J26" s="41"/>
    </row>
    <row r="27" ht="15" spans="1:10">
      <c r="A27" s="26"/>
      <c r="B27" s="41" t="s">
        <v>43</v>
      </c>
      <c r="C27" s="26">
        <v>269</v>
      </c>
      <c r="D27" s="31">
        <f t="shared" si="0"/>
        <v>274.38</v>
      </c>
      <c r="E27" s="38"/>
      <c r="G27" s="39"/>
      <c r="H27" s="40"/>
      <c r="I27" s="41"/>
      <c r="J27" s="41"/>
    </row>
    <row r="28" ht="15" spans="1:10">
      <c r="A28" s="26"/>
      <c r="B28" s="41" t="s">
        <v>44</v>
      </c>
      <c r="C28" s="26">
        <v>269</v>
      </c>
      <c r="D28" s="31">
        <f t="shared" si="0"/>
        <v>274.38</v>
      </c>
      <c r="E28" s="38"/>
      <c r="G28" s="39"/>
      <c r="H28" s="40"/>
      <c r="I28" s="41"/>
      <c r="J28" s="41"/>
    </row>
    <row r="29" ht="15" spans="1:10">
      <c r="A29" s="26"/>
      <c r="B29" s="41" t="s">
        <v>45</v>
      </c>
      <c r="C29" s="26">
        <v>179</v>
      </c>
      <c r="D29" s="31">
        <f t="shared" si="0"/>
        <v>182.58</v>
      </c>
      <c r="E29" s="38"/>
      <c r="G29" s="39"/>
      <c r="H29" s="40"/>
      <c r="I29" s="41"/>
      <c r="J29" s="41"/>
    </row>
    <row r="30" ht="15" spans="1:10">
      <c r="A30" s="26"/>
      <c r="B30" s="41" t="s">
        <v>46</v>
      </c>
      <c r="C30" s="26">
        <v>90</v>
      </c>
      <c r="D30" s="31">
        <f t="shared" si="0"/>
        <v>91.8</v>
      </c>
      <c r="E30" s="42"/>
      <c r="F30" s="43"/>
      <c r="G30" s="44"/>
      <c r="H30" s="45"/>
      <c r="I30" s="41"/>
      <c r="J30" s="41"/>
    </row>
    <row r="31" ht="15" spans="1:10">
      <c r="A31" s="26" t="s">
        <v>50</v>
      </c>
      <c r="B31" s="32" t="s">
        <v>38</v>
      </c>
      <c r="C31" s="26">
        <v>276</v>
      </c>
      <c r="D31" s="31">
        <f t="shared" si="0"/>
        <v>281.52</v>
      </c>
      <c r="E31" s="33" t="s">
        <v>51</v>
      </c>
      <c r="F31" s="34"/>
      <c r="G31" s="35"/>
      <c r="H31" s="36" t="s">
        <v>40</v>
      </c>
      <c r="I31" s="26" t="s">
        <v>41</v>
      </c>
      <c r="J31" s="49" t="s">
        <v>42</v>
      </c>
    </row>
    <row r="32" ht="15" spans="1:10">
      <c r="A32" s="26"/>
      <c r="B32" s="37" t="s">
        <v>43</v>
      </c>
      <c r="C32" s="26">
        <v>828</v>
      </c>
      <c r="D32" s="31">
        <f t="shared" si="0"/>
        <v>844.56</v>
      </c>
      <c r="E32" s="38"/>
      <c r="G32" s="39"/>
      <c r="H32" s="40"/>
      <c r="I32" s="26"/>
      <c r="J32" s="49"/>
    </row>
    <row r="33" ht="15" spans="1:10">
      <c r="A33" s="26"/>
      <c r="B33" s="32" t="s">
        <v>44</v>
      </c>
      <c r="C33" s="26">
        <v>828</v>
      </c>
      <c r="D33" s="31">
        <f t="shared" si="0"/>
        <v>844.56</v>
      </c>
      <c r="E33" s="38"/>
      <c r="G33" s="39"/>
      <c r="H33" s="40"/>
      <c r="I33" s="26"/>
      <c r="J33" s="49"/>
    </row>
    <row r="34" ht="15" spans="1:10">
      <c r="A34" s="26"/>
      <c r="B34" s="32" t="s">
        <v>45</v>
      </c>
      <c r="C34" s="26">
        <v>828</v>
      </c>
      <c r="D34" s="31">
        <f t="shared" si="0"/>
        <v>844.56</v>
      </c>
      <c r="E34" s="38"/>
      <c r="G34" s="39"/>
      <c r="H34" s="40"/>
      <c r="I34" s="26"/>
      <c r="J34" s="49"/>
    </row>
    <row r="35" ht="15" spans="1:10">
      <c r="A35" s="26"/>
      <c r="B35" s="32" t="s">
        <v>46</v>
      </c>
      <c r="C35" s="26">
        <v>552</v>
      </c>
      <c r="D35" s="31">
        <f t="shared" si="0"/>
        <v>563.04</v>
      </c>
      <c r="E35" s="38"/>
      <c r="G35" s="39"/>
      <c r="H35" s="40"/>
      <c r="I35" s="26"/>
      <c r="J35" s="49"/>
    </row>
    <row r="36" ht="15" spans="1:10">
      <c r="A36" s="26"/>
      <c r="B36" s="32" t="s">
        <v>47</v>
      </c>
      <c r="C36" s="26">
        <v>276</v>
      </c>
      <c r="D36" s="31">
        <f t="shared" si="0"/>
        <v>281.52</v>
      </c>
      <c r="E36" s="38"/>
      <c r="G36" s="39"/>
      <c r="H36" s="40"/>
      <c r="I36" s="26"/>
      <c r="J36" s="49"/>
    </row>
    <row r="37" ht="15" spans="1:10">
      <c r="A37" s="26"/>
      <c r="B37" s="41" t="s">
        <v>48</v>
      </c>
      <c r="C37" s="26">
        <v>90</v>
      </c>
      <c r="D37" s="31">
        <f t="shared" si="0"/>
        <v>91.8</v>
      </c>
      <c r="E37" s="38"/>
      <c r="G37" s="39"/>
      <c r="H37" s="40"/>
      <c r="I37" s="41" t="s">
        <v>49</v>
      </c>
      <c r="J37" s="41">
        <v>1398955</v>
      </c>
    </row>
    <row r="38" ht="15" spans="1:10">
      <c r="A38" s="26"/>
      <c r="B38" s="41" t="s">
        <v>38</v>
      </c>
      <c r="C38" s="26">
        <v>179</v>
      </c>
      <c r="D38" s="31">
        <f t="shared" si="0"/>
        <v>182.58</v>
      </c>
      <c r="E38" s="38"/>
      <c r="G38" s="39"/>
      <c r="H38" s="40"/>
      <c r="I38" s="41"/>
      <c r="J38" s="41"/>
    </row>
    <row r="39" ht="15" spans="1:10">
      <c r="A39" s="26"/>
      <c r="B39" s="41" t="s">
        <v>43</v>
      </c>
      <c r="C39" s="26">
        <v>269</v>
      </c>
      <c r="D39" s="31">
        <f t="shared" si="0"/>
        <v>274.38</v>
      </c>
      <c r="E39" s="38"/>
      <c r="G39" s="39"/>
      <c r="H39" s="40"/>
      <c r="I39" s="41"/>
      <c r="J39" s="41"/>
    </row>
    <row r="40" ht="15" spans="1:10">
      <c r="A40" s="26"/>
      <c r="B40" s="41" t="s">
        <v>44</v>
      </c>
      <c r="C40" s="26">
        <v>269</v>
      </c>
      <c r="D40" s="31">
        <f t="shared" si="0"/>
        <v>274.38</v>
      </c>
      <c r="E40" s="38"/>
      <c r="G40" s="39"/>
      <c r="H40" s="40"/>
      <c r="I40" s="41"/>
      <c r="J40" s="41"/>
    </row>
    <row r="41" ht="15" spans="1:10">
      <c r="A41" s="26"/>
      <c r="B41" s="41" t="s">
        <v>45</v>
      </c>
      <c r="C41" s="26">
        <v>179</v>
      </c>
      <c r="D41" s="31">
        <f t="shared" si="0"/>
        <v>182.58</v>
      </c>
      <c r="E41" s="38"/>
      <c r="G41" s="39"/>
      <c r="H41" s="40"/>
      <c r="I41" s="41"/>
      <c r="J41" s="41"/>
    </row>
    <row r="42" ht="15" spans="1:10">
      <c r="A42" s="26"/>
      <c r="B42" s="41" t="s">
        <v>46</v>
      </c>
      <c r="C42" s="26">
        <v>90</v>
      </c>
      <c r="D42" s="31">
        <f t="shared" si="0"/>
        <v>91.8</v>
      </c>
      <c r="E42" s="42"/>
      <c r="F42" s="43"/>
      <c r="G42" s="44"/>
      <c r="H42" s="45"/>
      <c r="I42" s="41"/>
      <c r="J42" s="41"/>
    </row>
    <row r="43" ht="15" spans="1:10">
      <c r="A43" s="26" t="s">
        <v>52</v>
      </c>
      <c r="B43" s="32" t="s">
        <v>38</v>
      </c>
      <c r="C43" s="26">
        <v>206</v>
      </c>
      <c r="D43" s="31">
        <f t="shared" si="0"/>
        <v>210.12</v>
      </c>
      <c r="E43" s="33" t="s">
        <v>53</v>
      </c>
      <c r="F43" s="34"/>
      <c r="G43" s="35"/>
      <c r="H43" s="36" t="s">
        <v>40</v>
      </c>
      <c r="I43" s="26" t="s">
        <v>41</v>
      </c>
      <c r="J43" s="49" t="s">
        <v>42</v>
      </c>
    </row>
    <row r="44" ht="15" spans="1:10">
      <c r="A44" s="26"/>
      <c r="B44" s="37" t="s">
        <v>43</v>
      </c>
      <c r="C44" s="26">
        <v>618</v>
      </c>
      <c r="D44" s="31">
        <f t="shared" si="0"/>
        <v>630.36</v>
      </c>
      <c r="E44" s="38"/>
      <c r="G44" s="39"/>
      <c r="H44" s="40"/>
      <c r="I44" s="26"/>
      <c r="J44" s="49"/>
    </row>
    <row r="45" ht="15" spans="1:10">
      <c r="A45" s="26"/>
      <c r="B45" s="32" t="s">
        <v>44</v>
      </c>
      <c r="C45" s="26">
        <v>618</v>
      </c>
      <c r="D45" s="31">
        <f t="shared" si="0"/>
        <v>630.36</v>
      </c>
      <c r="E45" s="38"/>
      <c r="G45" s="39"/>
      <c r="H45" s="40"/>
      <c r="I45" s="26"/>
      <c r="J45" s="49"/>
    </row>
    <row r="46" ht="15" spans="1:10">
      <c r="A46" s="26"/>
      <c r="B46" s="32" t="s">
        <v>45</v>
      </c>
      <c r="C46" s="26">
        <v>618</v>
      </c>
      <c r="D46" s="31">
        <f t="shared" si="0"/>
        <v>630.36</v>
      </c>
      <c r="E46" s="38"/>
      <c r="G46" s="39"/>
      <c r="H46" s="40"/>
      <c r="I46" s="26"/>
      <c r="J46" s="49"/>
    </row>
    <row r="47" ht="15" spans="1:10">
      <c r="A47" s="26"/>
      <c r="B47" s="32" t="s">
        <v>46</v>
      </c>
      <c r="C47" s="26">
        <v>412</v>
      </c>
      <c r="D47" s="31">
        <f t="shared" si="0"/>
        <v>420.24</v>
      </c>
      <c r="E47" s="38"/>
      <c r="G47" s="39"/>
      <c r="H47" s="40"/>
      <c r="I47" s="26"/>
      <c r="J47" s="49"/>
    </row>
    <row r="48" ht="15" spans="1:10">
      <c r="A48" s="26"/>
      <c r="B48" s="32" t="s">
        <v>47</v>
      </c>
      <c r="C48" s="26">
        <v>206</v>
      </c>
      <c r="D48" s="31">
        <f t="shared" si="0"/>
        <v>210.12</v>
      </c>
      <c r="E48" s="38"/>
      <c r="G48" s="39"/>
      <c r="H48" s="40"/>
      <c r="I48" s="26"/>
      <c r="J48" s="49"/>
    </row>
    <row r="49" ht="15" spans="1:10">
      <c r="A49" s="26"/>
      <c r="B49" s="41" t="s">
        <v>48</v>
      </c>
      <c r="C49" s="26">
        <v>84</v>
      </c>
      <c r="D49" s="31">
        <f t="shared" si="0"/>
        <v>85.68</v>
      </c>
      <c r="E49" s="38"/>
      <c r="G49" s="39"/>
      <c r="H49" s="40"/>
      <c r="I49" s="41" t="s">
        <v>49</v>
      </c>
      <c r="J49" s="41">
        <v>1398955</v>
      </c>
    </row>
    <row r="50" ht="15" spans="1:10">
      <c r="A50" s="26"/>
      <c r="B50" s="41" t="s">
        <v>38</v>
      </c>
      <c r="C50" s="26">
        <v>169</v>
      </c>
      <c r="D50" s="31">
        <f t="shared" si="0"/>
        <v>172.38</v>
      </c>
      <c r="E50" s="38"/>
      <c r="G50" s="39"/>
      <c r="H50" s="40"/>
      <c r="I50" s="41"/>
      <c r="J50" s="41"/>
    </row>
    <row r="51" ht="15" spans="1:10">
      <c r="A51" s="26"/>
      <c r="B51" s="41" t="s">
        <v>43</v>
      </c>
      <c r="C51" s="26">
        <v>253</v>
      </c>
      <c r="D51" s="31">
        <f t="shared" si="0"/>
        <v>258.06</v>
      </c>
      <c r="E51" s="38"/>
      <c r="G51" s="39"/>
      <c r="H51" s="40"/>
      <c r="I51" s="41"/>
      <c r="J51" s="41"/>
    </row>
    <row r="52" ht="15" spans="1:10">
      <c r="A52" s="26"/>
      <c r="B52" s="41" t="s">
        <v>44</v>
      </c>
      <c r="C52" s="26">
        <v>253</v>
      </c>
      <c r="D52" s="31">
        <f t="shared" si="0"/>
        <v>258.06</v>
      </c>
      <c r="E52" s="38"/>
      <c r="G52" s="39"/>
      <c r="H52" s="40"/>
      <c r="I52" s="41"/>
      <c r="J52" s="41"/>
    </row>
    <row r="53" ht="15" spans="1:10">
      <c r="A53" s="26"/>
      <c r="B53" s="41" t="s">
        <v>45</v>
      </c>
      <c r="C53" s="26">
        <v>169</v>
      </c>
      <c r="D53" s="31">
        <f t="shared" si="0"/>
        <v>172.38</v>
      </c>
      <c r="E53" s="38"/>
      <c r="G53" s="39"/>
      <c r="H53" s="40"/>
      <c r="I53" s="41"/>
      <c r="J53" s="41"/>
    </row>
    <row r="54" ht="15" spans="1:10">
      <c r="A54" s="26"/>
      <c r="B54" s="41" t="s">
        <v>46</v>
      </c>
      <c r="C54" s="26">
        <v>84</v>
      </c>
      <c r="D54" s="31">
        <f t="shared" si="0"/>
        <v>85.68</v>
      </c>
      <c r="E54" s="42"/>
      <c r="F54" s="43"/>
      <c r="G54" s="44"/>
      <c r="H54" s="45"/>
      <c r="I54" s="41"/>
      <c r="J54" s="41"/>
    </row>
    <row r="55" ht="15" spans="1:10">
      <c r="A55" s="26" t="s">
        <v>54</v>
      </c>
      <c r="B55" s="32" t="s">
        <v>38</v>
      </c>
      <c r="C55" s="26">
        <v>174</v>
      </c>
      <c r="D55" s="31">
        <f t="shared" si="0"/>
        <v>177.48</v>
      </c>
      <c r="E55" s="33" t="s">
        <v>55</v>
      </c>
      <c r="F55" s="34"/>
      <c r="G55" s="35"/>
      <c r="H55" s="36" t="s">
        <v>40</v>
      </c>
      <c r="I55" s="26" t="s">
        <v>41</v>
      </c>
      <c r="J55" s="49" t="s">
        <v>42</v>
      </c>
    </row>
    <row r="56" ht="15" spans="1:10">
      <c r="A56" s="26"/>
      <c r="B56" s="37" t="s">
        <v>43</v>
      </c>
      <c r="C56" s="26">
        <v>522</v>
      </c>
      <c r="D56" s="31">
        <f t="shared" si="0"/>
        <v>532.44</v>
      </c>
      <c r="E56" s="38"/>
      <c r="G56" s="39"/>
      <c r="H56" s="40"/>
      <c r="I56" s="26"/>
      <c r="J56" s="49"/>
    </row>
    <row r="57" ht="15" spans="1:10">
      <c r="A57" s="26"/>
      <c r="B57" s="32" t="s">
        <v>44</v>
      </c>
      <c r="C57" s="26">
        <v>522</v>
      </c>
      <c r="D57" s="31">
        <f t="shared" si="0"/>
        <v>532.44</v>
      </c>
      <c r="E57" s="38"/>
      <c r="G57" s="39"/>
      <c r="H57" s="40"/>
      <c r="I57" s="26"/>
      <c r="J57" s="49"/>
    </row>
    <row r="58" ht="15" spans="1:10">
      <c r="A58" s="26"/>
      <c r="B58" s="32" t="s">
        <v>45</v>
      </c>
      <c r="C58" s="26">
        <v>522</v>
      </c>
      <c r="D58" s="31">
        <f t="shared" si="0"/>
        <v>532.44</v>
      </c>
      <c r="E58" s="38"/>
      <c r="G58" s="39"/>
      <c r="H58" s="40"/>
      <c r="I58" s="26"/>
      <c r="J58" s="49"/>
    </row>
    <row r="59" ht="15" spans="1:10">
      <c r="A59" s="26"/>
      <c r="B59" s="32" t="s">
        <v>46</v>
      </c>
      <c r="C59" s="26">
        <v>348</v>
      </c>
      <c r="D59" s="31">
        <f t="shared" si="0"/>
        <v>354.96</v>
      </c>
      <c r="E59" s="38"/>
      <c r="G59" s="39"/>
      <c r="H59" s="40"/>
      <c r="I59" s="26"/>
      <c r="J59" s="49"/>
    </row>
    <row r="60" ht="15" spans="1:10">
      <c r="A60" s="26"/>
      <c r="B60" s="32" t="s">
        <v>47</v>
      </c>
      <c r="C60" s="26">
        <v>174</v>
      </c>
      <c r="D60" s="31">
        <f t="shared" si="0"/>
        <v>177.48</v>
      </c>
      <c r="E60" s="38"/>
      <c r="G60" s="39"/>
      <c r="H60" s="40"/>
      <c r="I60" s="26"/>
      <c r="J60" s="49"/>
    </row>
    <row r="61" ht="15" spans="1:10">
      <c r="A61" s="26"/>
      <c r="B61" s="41" t="s">
        <v>48</v>
      </c>
      <c r="C61" s="26">
        <v>56</v>
      </c>
      <c r="D61" s="31">
        <f t="shared" si="0"/>
        <v>57.12</v>
      </c>
      <c r="E61" s="38"/>
      <c r="G61" s="39"/>
      <c r="H61" s="40"/>
      <c r="I61" s="41" t="s">
        <v>49</v>
      </c>
      <c r="J61" s="41">
        <v>1398955</v>
      </c>
    </row>
    <row r="62" ht="15" spans="1:10">
      <c r="A62" s="26"/>
      <c r="B62" s="41" t="s">
        <v>38</v>
      </c>
      <c r="C62" s="26">
        <v>111</v>
      </c>
      <c r="D62" s="31">
        <f t="shared" si="0"/>
        <v>113.22</v>
      </c>
      <c r="E62" s="38"/>
      <c r="G62" s="39"/>
      <c r="H62" s="40"/>
      <c r="I62" s="41"/>
      <c r="J62" s="41"/>
    </row>
    <row r="63" ht="15" spans="1:10">
      <c r="A63" s="26"/>
      <c r="B63" s="41" t="s">
        <v>43</v>
      </c>
      <c r="C63" s="26">
        <v>167</v>
      </c>
      <c r="D63" s="31">
        <f t="shared" si="0"/>
        <v>170.34</v>
      </c>
      <c r="E63" s="38"/>
      <c r="G63" s="39"/>
      <c r="H63" s="40"/>
      <c r="I63" s="41"/>
      <c r="J63" s="41"/>
    </row>
    <row r="64" ht="15" spans="1:10">
      <c r="A64" s="26"/>
      <c r="B64" s="41" t="s">
        <v>44</v>
      </c>
      <c r="C64" s="26">
        <v>167</v>
      </c>
      <c r="D64" s="31">
        <f t="shared" si="0"/>
        <v>170.34</v>
      </c>
      <c r="E64" s="38"/>
      <c r="G64" s="39"/>
      <c r="H64" s="40"/>
      <c r="I64" s="41"/>
      <c r="J64" s="41"/>
    </row>
    <row r="65" ht="15" spans="1:10">
      <c r="A65" s="26"/>
      <c r="B65" s="41" t="s">
        <v>45</v>
      </c>
      <c r="C65" s="26">
        <v>111</v>
      </c>
      <c r="D65" s="31">
        <f t="shared" si="0"/>
        <v>113.22</v>
      </c>
      <c r="E65" s="38"/>
      <c r="G65" s="39"/>
      <c r="H65" s="40"/>
      <c r="I65" s="41"/>
      <c r="J65" s="41"/>
    </row>
    <row r="66" ht="15" spans="1:10">
      <c r="A66" s="26"/>
      <c r="B66" s="41" t="s">
        <v>46</v>
      </c>
      <c r="C66" s="26">
        <v>56</v>
      </c>
      <c r="D66" s="31">
        <f t="shared" si="0"/>
        <v>57.12</v>
      </c>
      <c r="E66" s="42"/>
      <c r="F66" s="43"/>
      <c r="G66" s="44"/>
      <c r="H66" s="45"/>
      <c r="I66" s="41"/>
      <c r="J66" s="41"/>
    </row>
    <row r="67" ht="15" spans="1:10">
      <c r="A67" s="26" t="s">
        <v>56</v>
      </c>
      <c r="B67" s="32" t="s">
        <v>38</v>
      </c>
      <c r="C67" s="26">
        <v>262</v>
      </c>
      <c r="D67" s="50">
        <f t="shared" si="0"/>
        <v>267.24</v>
      </c>
      <c r="E67" s="33" t="s">
        <v>57</v>
      </c>
      <c r="F67" s="51"/>
      <c r="G67" s="52"/>
      <c r="H67" s="53" t="s">
        <v>40</v>
      </c>
      <c r="I67" s="41" t="s">
        <v>58</v>
      </c>
      <c r="J67" s="49" t="s">
        <v>42</v>
      </c>
    </row>
    <row r="68" ht="15" spans="1:10">
      <c r="A68" s="26"/>
      <c r="B68" s="37" t="s">
        <v>43</v>
      </c>
      <c r="C68" s="26">
        <v>531</v>
      </c>
      <c r="D68" s="50">
        <f t="shared" si="0"/>
        <v>541.62</v>
      </c>
      <c r="E68" s="54"/>
      <c r="F68" s="55"/>
      <c r="G68" s="56"/>
      <c r="H68" s="57"/>
      <c r="I68" s="41"/>
      <c r="J68" s="41"/>
    </row>
    <row r="69" ht="15" spans="1:10">
      <c r="A69" s="26"/>
      <c r="B69" s="32" t="s">
        <v>44</v>
      </c>
      <c r="C69" s="26">
        <v>531</v>
      </c>
      <c r="D69" s="50">
        <f t="shared" si="0"/>
        <v>541.62</v>
      </c>
      <c r="E69" s="54"/>
      <c r="F69" s="55"/>
      <c r="G69" s="56"/>
      <c r="H69" s="57"/>
      <c r="I69" s="41"/>
      <c r="J69" s="41"/>
    </row>
    <row r="70" ht="15" spans="1:10">
      <c r="A70" s="26"/>
      <c r="B70" s="32" t="s">
        <v>45</v>
      </c>
      <c r="C70" s="26">
        <v>354</v>
      </c>
      <c r="D70" s="50">
        <f t="shared" si="0"/>
        <v>361.08</v>
      </c>
      <c r="E70" s="54"/>
      <c r="F70" s="55"/>
      <c r="G70" s="56"/>
      <c r="H70" s="57"/>
      <c r="I70" s="41"/>
      <c r="J70" s="41"/>
    </row>
    <row r="71" ht="15" spans="1:10">
      <c r="A71" s="26"/>
      <c r="B71" s="32" t="s">
        <v>46</v>
      </c>
      <c r="C71" s="26">
        <v>177</v>
      </c>
      <c r="D71" s="50">
        <f t="shared" si="0"/>
        <v>180.54</v>
      </c>
      <c r="E71" s="54"/>
      <c r="F71" s="55"/>
      <c r="G71" s="56"/>
      <c r="H71" s="57"/>
      <c r="I71" s="41"/>
      <c r="J71" s="41"/>
    </row>
    <row r="72" ht="15" spans="1:10">
      <c r="A72" s="26"/>
      <c r="B72" s="41" t="s">
        <v>38</v>
      </c>
      <c r="C72" s="26">
        <v>39</v>
      </c>
      <c r="D72" s="50">
        <f t="shared" si="0"/>
        <v>39.78</v>
      </c>
      <c r="E72" s="54"/>
      <c r="F72" s="55"/>
      <c r="G72" s="56"/>
      <c r="H72" s="57"/>
      <c r="I72" s="26" t="s">
        <v>41</v>
      </c>
      <c r="J72" s="41" t="s">
        <v>59</v>
      </c>
    </row>
    <row r="73" ht="15" spans="1:10">
      <c r="A73" s="26"/>
      <c r="B73" s="41" t="s">
        <v>43</v>
      </c>
      <c r="C73" s="26">
        <v>59</v>
      </c>
      <c r="D73" s="50">
        <f t="shared" si="0"/>
        <v>60.18</v>
      </c>
      <c r="E73" s="54"/>
      <c r="F73" s="55"/>
      <c r="G73" s="56"/>
      <c r="H73" s="57"/>
      <c r="I73" s="26"/>
      <c r="J73" s="41"/>
    </row>
    <row r="74" ht="15" spans="1:10">
      <c r="A74" s="26"/>
      <c r="B74" s="41" t="s">
        <v>44</v>
      </c>
      <c r="C74" s="26">
        <v>59</v>
      </c>
      <c r="D74" s="50">
        <f t="shared" si="0"/>
        <v>60.18</v>
      </c>
      <c r="E74" s="54"/>
      <c r="F74" s="55"/>
      <c r="G74" s="56"/>
      <c r="H74" s="57"/>
      <c r="I74" s="26"/>
      <c r="J74" s="41"/>
    </row>
    <row r="75" ht="15" spans="1:10">
      <c r="A75" s="26"/>
      <c r="B75" s="41" t="s">
        <v>45</v>
      </c>
      <c r="C75" s="26">
        <v>59</v>
      </c>
      <c r="D75" s="50">
        <f t="shared" si="0"/>
        <v>60.18</v>
      </c>
      <c r="E75" s="54"/>
      <c r="F75" s="55"/>
      <c r="G75" s="56"/>
      <c r="H75" s="57"/>
      <c r="I75" s="26"/>
      <c r="J75" s="41"/>
    </row>
    <row r="76" ht="15" spans="1:10">
      <c r="A76" s="26"/>
      <c r="B76" s="41" t="s">
        <v>46</v>
      </c>
      <c r="C76" s="26">
        <v>39</v>
      </c>
      <c r="D76" s="50">
        <f t="shared" si="0"/>
        <v>39.78</v>
      </c>
      <c r="E76" s="54"/>
      <c r="F76" s="55"/>
      <c r="G76" s="56"/>
      <c r="H76" s="57"/>
      <c r="I76" s="26"/>
      <c r="J76" s="41"/>
    </row>
    <row r="77" ht="15" spans="1:10">
      <c r="A77" s="26"/>
      <c r="B77" s="41" t="s">
        <v>47</v>
      </c>
      <c r="C77" s="26">
        <v>20</v>
      </c>
      <c r="D77" s="50">
        <f t="shared" si="0"/>
        <v>20.4</v>
      </c>
      <c r="E77" s="54"/>
      <c r="F77" s="55"/>
      <c r="G77" s="56"/>
      <c r="H77" s="57"/>
      <c r="I77" s="26"/>
      <c r="J77" s="41"/>
    </row>
    <row r="78" ht="15" spans="1:10">
      <c r="A78" s="26"/>
      <c r="B78" s="32" t="s">
        <v>48</v>
      </c>
      <c r="C78" s="26">
        <v>58</v>
      </c>
      <c r="D78" s="50">
        <f t="shared" si="0"/>
        <v>59.16</v>
      </c>
      <c r="E78" s="54"/>
      <c r="F78" s="55"/>
      <c r="G78" s="56"/>
      <c r="H78" s="57"/>
      <c r="I78" s="41" t="s">
        <v>49</v>
      </c>
      <c r="J78" s="41">
        <v>1398955</v>
      </c>
    </row>
    <row r="79" ht="15" spans="1:10">
      <c r="A79" s="26"/>
      <c r="B79" s="32" t="s">
        <v>38</v>
      </c>
      <c r="C79" s="26">
        <v>173</v>
      </c>
      <c r="D79" s="50">
        <f t="shared" si="0"/>
        <v>176.46</v>
      </c>
      <c r="E79" s="54"/>
      <c r="F79" s="55"/>
      <c r="G79" s="56"/>
      <c r="H79" s="57"/>
      <c r="I79" s="41"/>
      <c r="J79" s="41"/>
    </row>
    <row r="80" ht="15" spans="1:10">
      <c r="A80" s="26"/>
      <c r="B80" s="32" t="s">
        <v>43</v>
      </c>
      <c r="C80" s="26">
        <v>173</v>
      </c>
      <c r="D80" s="50">
        <f t="shared" si="0"/>
        <v>176.46</v>
      </c>
      <c r="E80" s="54"/>
      <c r="F80" s="55"/>
      <c r="G80" s="56"/>
      <c r="H80" s="57"/>
      <c r="I80" s="41"/>
      <c r="J80" s="41"/>
    </row>
    <row r="81" ht="15" spans="1:10">
      <c r="A81" s="26"/>
      <c r="B81" s="32" t="s">
        <v>44</v>
      </c>
      <c r="C81" s="26">
        <v>173</v>
      </c>
      <c r="D81" s="50">
        <f t="shared" si="0"/>
        <v>176.46</v>
      </c>
      <c r="E81" s="54"/>
      <c r="F81" s="55"/>
      <c r="G81" s="56"/>
      <c r="H81" s="57"/>
      <c r="I81" s="41"/>
      <c r="J81" s="41"/>
    </row>
    <row r="82" ht="15" spans="1:10">
      <c r="A82" s="26"/>
      <c r="B82" s="32" t="s">
        <v>45</v>
      </c>
      <c r="C82" s="26">
        <v>115</v>
      </c>
      <c r="D82" s="50">
        <f t="shared" si="0"/>
        <v>117.3</v>
      </c>
      <c r="E82" s="54"/>
      <c r="F82" s="55"/>
      <c r="G82" s="56"/>
      <c r="H82" s="57"/>
      <c r="I82" s="41"/>
      <c r="J82" s="41"/>
    </row>
    <row r="83" ht="15" spans="1:10">
      <c r="A83" s="26"/>
      <c r="B83" s="32" t="s">
        <v>46</v>
      </c>
      <c r="C83" s="26">
        <v>58</v>
      </c>
      <c r="D83" s="50">
        <f t="shared" ref="D83:D119" si="1">C83*1.02</f>
        <v>59.16</v>
      </c>
      <c r="E83" s="58"/>
      <c r="F83" s="59"/>
      <c r="G83" s="60"/>
      <c r="H83" s="61"/>
      <c r="I83" s="41"/>
      <c r="J83" s="41"/>
    </row>
    <row r="84" ht="15" spans="1:10">
      <c r="A84" s="26" t="s">
        <v>37</v>
      </c>
      <c r="B84" s="41" t="s">
        <v>48</v>
      </c>
      <c r="C84" s="26">
        <v>6</v>
      </c>
      <c r="D84" s="31">
        <f t="shared" si="1"/>
        <v>6.12</v>
      </c>
      <c r="H84" s="36" t="s">
        <v>60</v>
      </c>
      <c r="I84" s="26" t="s">
        <v>61</v>
      </c>
      <c r="J84" s="26">
        <v>1398280</v>
      </c>
    </row>
    <row r="85" ht="15" spans="1:10">
      <c r="A85" s="26"/>
      <c r="B85" s="41" t="s">
        <v>38</v>
      </c>
      <c r="C85" s="26">
        <v>107</v>
      </c>
      <c r="D85" s="31">
        <f t="shared" si="1"/>
        <v>109.14</v>
      </c>
      <c r="H85" s="40"/>
      <c r="I85" s="26"/>
      <c r="J85" s="26"/>
    </row>
    <row r="86" ht="15" spans="1:10">
      <c r="A86" s="26"/>
      <c r="B86" s="41" t="s">
        <v>43</v>
      </c>
      <c r="C86" s="26">
        <v>169</v>
      </c>
      <c r="D86" s="31">
        <f t="shared" si="1"/>
        <v>172.38</v>
      </c>
      <c r="H86" s="40"/>
      <c r="I86" s="26"/>
      <c r="J86" s="26"/>
    </row>
    <row r="87" ht="15" spans="1:10">
      <c r="A87" s="26"/>
      <c r="B87" s="41" t="s">
        <v>44</v>
      </c>
      <c r="C87" s="26">
        <v>165</v>
      </c>
      <c r="D87" s="31">
        <f t="shared" si="1"/>
        <v>168.3</v>
      </c>
      <c r="H87" s="40"/>
      <c r="I87" s="26"/>
      <c r="J87" s="26"/>
    </row>
    <row r="88" ht="15" spans="1:10">
      <c r="A88" s="26"/>
      <c r="B88" s="41" t="s">
        <v>45</v>
      </c>
      <c r="C88" s="26">
        <v>126</v>
      </c>
      <c r="D88" s="31">
        <f t="shared" si="1"/>
        <v>128.52</v>
      </c>
      <c r="H88" s="40"/>
      <c r="I88" s="26"/>
      <c r="J88" s="26"/>
    </row>
    <row r="89" ht="15" spans="1:10">
      <c r="A89" s="26"/>
      <c r="B89" s="41" t="s">
        <v>46</v>
      </c>
      <c r="C89" s="26">
        <v>64</v>
      </c>
      <c r="D89" s="31">
        <f t="shared" si="1"/>
        <v>65.28</v>
      </c>
      <c r="H89" s="40"/>
      <c r="I89" s="26"/>
      <c r="J89" s="26"/>
    </row>
    <row r="90" ht="15" spans="1:10">
      <c r="A90" s="26"/>
      <c r="B90" s="41" t="s">
        <v>47</v>
      </c>
      <c r="C90" s="26">
        <v>68</v>
      </c>
      <c r="D90" s="31">
        <f t="shared" si="1"/>
        <v>69.36</v>
      </c>
      <c r="H90" s="45"/>
      <c r="I90" s="26"/>
      <c r="J90" s="26"/>
    </row>
    <row r="91" ht="15" spans="1:10">
      <c r="A91" s="26" t="s">
        <v>50</v>
      </c>
      <c r="B91" s="32" t="s">
        <v>48</v>
      </c>
      <c r="C91" s="26">
        <v>12</v>
      </c>
      <c r="D91" s="31">
        <f t="shared" si="1"/>
        <v>12.24</v>
      </c>
      <c r="H91" s="36" t="s">
        <v>60</v>
      </c>
      <c r="I91" s="26" t="s">
        <v>61</v>
      </c>
      <c r="J91" s="41">
        <v>1398280</v>
      </c>
    </row>
    <row r="92" ht="15" spans="1:10">
      <c r="A92" s="26"/>
      <c r="B92" s="32" t="s">
        <v>38</v>
      </c>
      <c r="C92" s="26">
        <v>78</v>
      </c>
      <c r="D92" s="31">
        <f t="shared" si="1"/>
        <v>79.56</v>
      </c>
      <c r="H92" s="40"/>
      <c r="I92" s="26"/>
      <c r="J92" s="41"/>
    </row>
    <row r="93" ht="15" spans="1:10">
      <c r="A93" s="26"/>
      <c r="B93" s="32" t="s">
        <v>43</v>
      </c>
      <c r="C93" s="26">
        <v>212</v>
      </c>
      <c r="D93" s="31">
        <f t="shared" si="1"/>
        <v>216.24</v>
      </c>
      <c r="H93" s="40"/>
      <c r="I93" s="26"/>
      <c r="J93" s="41"/>
    </row>
    <row r="94" ht="15" spans="1:10">
      <c r="A94" s="26"/>
      <c r="B94" s="32" t="s">
        <v>44</v>
      </c>
      <c r="C94" s="26">
        <v>192</v>
      </c>
      <c r="D94" s="31">
        <f t="shared" si="1"/>
        <v>195.84</v>
      </c>
      <c r="H94" s="40"/>
      <c r="I94" s="26"/>
      <c r="J94" s="41"/>
    </row>
    <row r="95" ht="15" spans="1:10">
      <c r="A95" s="26"/>
      <c r="B95" s="32" t="s">
        <v>45</v>
      </c>
      <c r="C95" s="26">
        <v>97</v>
      </c>
      <c r="D95" s="31">
        <f t="shared" si="1"/>
        <v>98.94</v>
      </c>
      <c r="H95" s="40"/>
      <c r="I95" s="26"/>
      <c r="J95" s="41"/>
    </row>
    <row r="96" ht="15" spans="1:10">
      <c r="A96" s="26"/>
      <c r="B96" s="32" t="s">
        <v>46</v>
      </c>
      <c r="C96" s="26">
        <v>54</v>
      </c>
      <c r="D96" s="31">
        <f t="shared" si="1"/>
        <v>55.08</v>
      </c>
      <c r="H96" s="40"/>
      <c r="I96" s="26"/>
      <c r="J96" s="41"/>
    </row>
    <row r="97" ht="15" spans="1:10">
      <c r="A97" s="26"/>
      <c r="B97" s="32" t="s">
        <v>47</v>
      </c>
      <c r="C97" s="26">
        <v>49</v>
      </c>
      <c r="D97" s="31">
        <f t="shared" si="1"/>
        <v>49.98</v>
      </c>
      <c r="H97" s="45"/>
      <c r="I97" s="26"/>
      <c r="J97" s="41"/>
    </row>
    <row r="98" ht="15" spans="1:10">
      <c r="A98" s="26" t="s">
        <v>52</v>
      </c>
      <c r="B98" s="41" t="s">
        <v>48</v>
      </c>
      <c r="C98" s="26">
        <v>10</v>
      </c>
      <c r="D98" s="31">
        <f t="shared" si="1"/>
        <v>10.2</v>
      </c>
      <c r="H98" s="36" t="s">
        <v>60</v>
      </c>
      <c r="I98" s="26" t="s">
        <v>61</v>
      </c>
      <c r="J98" s="41">
        <v>1398280</v>
      </c>
    </row>
    <row r="99" ht="15" spans="1:10">
      <c r="A99" s="26"/>
      <c r="B99" s="41" t="s">
        <v>38</v>
      </c>
      <c r="C99" s="26">
        <v>62</v>
      </c>
      <c r="D99" s="31">
        <f t="shared" si="1"/>
        <v>63.24</v>
      </c>
      <c r="H99" s="40"/>
      <c r="I99" s="26"/>
      <c r="J99" s="41"/>
    </row>
    <row r="100" ht="15" spans="1:10">
      <c r="A100" s="26"/>
      <c r="B100" s="41" t="s">
        <v>43</v>
      </c>
      <c r="C100" s="26">
        <v>152</v>
      </c>
      <c r="D100" s="31">
        <f t="shared" si="1"/>
        <v>155.04</v>
      </c>
      <c r="H100" s="40"/>
      <c r="I100" s="26"/>
      <c r="J100" s="41"/>
    </row>
    <row r="101" ht="15" spans="1:10">
      <c r="A101" s="26"/>
      <c r="B101" s="41" t="s">
        <v>44</v>
      </c>
      <c r="C101" s="26">
        <v>161</v>
      </c>
      <c r="D101" s="31">
        <f t="shared" si="1"/>
        <v>164.22</v>
      </c>
      <c r="H101" s="40"/>
      <c r="I101" s="26"/>
      <c r="J101" s="41"/>
    </row>
    <row r="102" ht="15" spans="1:10">
      <c r="A102" s="26"/>
      <c r="B102" s="41" t="s">
        <v>45</v>
      </c>
      <c r="C102" s="26">
        <v>76</v>
      </c>
      <c r="D102" s="31">
        <f t="shared" si="1"/>
        <v>77.52</v>
      </c>
      <c r="H102" s="40"/>
      <c r="I102" s="26"/>
      <c r="J102" s="41"/>
    </row>
    <row r="103" ht="15" spans="1:10">
      <c r="A103" s="26"/>
      <c r="B103" s="41" t="s">
        <v>46</v>
      </c>
      <c r="C103" s="26">
        <v>41</v>
      </c>
      <c r="D103" s="31">
        <f t="shared" si="1"/>
        <v>41.82</v>
      </c>
      <c r="H103" s="40"/>
      <c r="I103" s="26"/>
      <c r="J103" s="41"/>
    </row>
    <row r="104" ht="15" spans="1:10">
      <c r="A104" s="26"/>
      <c r="B104" s="41" t="s">
        <v>47</v>
      </c>
      <c r="C104" s="26">
        <v>39</v>
      </c>
      <c r="D104" s="31">
        <f t="shared" si="1"/>
        <v>39.78</v>
      </c>
      <c r="H104" s="45"/>
      <c r="I104" s="26"/>
      <c r="J104" s="41"/>
    </row>
    <row r="105" ht="15" spans="1:10">
      <c r="A105" s="26" t="s">
        <v>54</v>
      </c>
      <c r="B105" s="32" t="s">
        <v>48</v>
      </c>
      <c r="C105" s="26">
        <v>8</v>
      </c>
      <c r="D105" s="31">
        <f t="shared" si="1"/>
        <v>8.16</v>
      </c>
      <c r="H105" s="36" t="s">
        <v>60</v>
      </c>
      <c r="I105" s="26" t="s">
        <v>61</v>
      </c>
      <c r="J105" s="41">
        <v>1398280</v>
      </c>
    </row>
    <row r="106" ht="15" spans="1:10">
      <c r="A106" s="26"/>
      <c r="B106" s="32" t="s">
        <v>38</v>
      </c>
      <c r="C106" s="26">
        <v>52</v>
      </c>
      <c r="D106" s="31">
        <f t="shared" si="1"/>
        <v>53.04</v>
      </c>
      <c r="H106" s="40"/>
      <c r="I106" s="26"/>
      <c r="J106" s="41"/>
    </row>
    <row r="107" ht="15" spans="1:10">
      <c r="A107" s="26"/>
      <c r="B107" s="32" t="s">
        <v>43</v>
      </c>
      <c r="C107" s="26">
        <v>132</v>
      </c>
      <c r="D107" s="31">
        <f t="shared" si="1"/>
        <v>134.64</v>
      </c>
      <c r="H107" s="40"/>
      <c r="I107" s="26"/>
      <c r="J107" s="41"/>
    </row>
    <row r="108" ht="15" spans="1:10">
      <c r="A108" s="26"/>
      <c r="B108" s="32" t="s">
        <v>44</v>
      </c>
      <c r="C108" s="26">
        <v>130</v>
      </c>
      <c r="D108" s="31">
        <f t="shared" si="1"/>
        <v>132.6</v>
      </c>
      <c r="H108" s="40"/>
      <c r="I108" s="26"/>
      <c r="J108" s="41"/>
    </row>
    <row r="109" ht="15" spans="1:10">
      <c r="A109" s="26"/>
      <c r="B109" s="32" t="s">
        <v>45</v>
      </c>
      <c r="C109" s="26">
        <v>62</v>
      </c>
      <c r="D109" s="31">
        <f t="shared" si="1"/>
        <v>63.24</v>
      </c>
      <c r="H109" s="40"/>
      <c r="I109" s="26"/>
      <c r="J109" s="41"/>
    </row>
    <row r="110" ht="15" spans="1:10">
      <c r="A110" s="26"/>
      <c r="B110" s="32" t="s">
        <v>46</v>
      </c>
      <c r="C110" s="26">
        <v>37</v>
      </c>
      <c r="D110" s="31">
        <f t="shared" si="1"/>
        <v>37.74</v>
      </c>
      <c r="H110" s="40"/>
      <c r="I110" s="26"/>
      <c r="J110" s="41"/>
    </row>
    <row r="111" ht="15" spans="1:10">
      <c r="A111" s="26"/>
      <c r="B111" s="32" t="s">
        <v>47</v>
      </c>
      <c r="C111" s="26">
        <v>31</v>
      </c>
      <c r="D111" s="31">
        <f t="shared" si="1"/>
        <v>31.62</v>
      </c>
      <c r="H111" s="45"/>
      <c r="I111" s="26"/>
      <c r="J111" s="41"/>
    </row>
    <row r="112" ht="15" spans="1:10">
      <c r="A112" s="26" t="s">
        <v>56</v>
      </c>
      <c r="B112" s="41" t="s">
        <v>48</v>
      </c>
      <c r="C112" s="26">
        <v>14</v>
      </c>
      <c r="D112" s="31">
        <f t="shared" si="1"/>
        <v>14.28</v>
      </c>
      <c r="H112" s="26" t="s">
        <v>60</v>
      </c>
      <c r="I112" s="26" t="s">
        <v>61</v>
      </c>
      <c r="J112" s="41">
        <v>1398280</v>
      </c>
    </row>
    <row r="113" ht="15" spans="1:10">
      <c r="A113" s="26"/>
      <c r="B113" s="41" t="s">
        <v>38</v>
      </c>
      <c r="C113" s="26">
        <v>62</v>
      </c>
      <c r="D113" s="31">
        <f t="shared" si="1"/>
        <v>63.24</v>
      </c>
      <c r="H113" s="26"/>
      <c r="I113" s="26"/>
      <c r="J113" s="41"/>
    </row>
    <row r="114" ht="15" spans="1:10">
      <c r="A114" s="26"/>
      <c r="B114" s="41" t="s">
        <v>43</v>
      </c>
      <c r="C114" s="26">
        <v>140</v>
      </c>
      <c r="D114" s="31">
        <f t="shared" si="1"/>
        <v>142.8</v>
      </c>
      <c r="H114" s="26"/>
      <c r="I114" s="26"/>
      <c r="J114" s="41"/>
    </row>
    <row r="115" ht="15" spans="1:10">
      <c r="A115" s="26"/>
      <c r="B115" s="41" t="s">
        <v>44</v>
      </c>
      <c r="C115" s="26">
        <v>130</v>
      </c>
      <c r="D115" s="31">
        <f t="shared" si="1"/>
        <v>132.6</v>
      </c>
      <c r="H115" s="26"/>
      <c r="I115" s="26"/>
      <c r="J115" s="41"/>
    </row>
    <row r="116" ht="15" spans="1:10">
      <c r="A116" s="26"/>
      <c r="B116" s="41" t="s">
        <v>45</v>
      </c>
      <c r="C116" s="26">
        <v>54</v>
      </c>
      <c r="D116" s="31">
        <f t="shared" si="1"/>
        <v>55.08</v>
      </c>
      <c r="H116" s="26"/>
      <c r="I116" s="26"/>
      <c r="J116" s="41"/>
    </row>
    <row r="117" ht="15" spans="1:10">
      <c r="A117" s="26"/>
      <c r="B117" s="41" t="s">
        <v>46</v>
      </c>
      <c r="C117" s="26">
        <v>41</v>
      </c>
      <c r="D117" s="31">
        <f t="shared" si="1"/>
        <v>41.82</v>
      </c>
      <c r="H117" s="26"/>
      <c r="I117" s="26"/>
      <c r="J117" s="41"/>
    </row>
    <row r="118" ht="15" spans="1:10">
      <c r="A118" s="26"/>
      <c r="B118" s="41" t="s">
        <v>47</v>
      </c>
      <c r="C118" s="26">
        <v>37</v>
      </c>
      <c r="D118" s="31">
        <f t="shared" si="1"/>
        <v>37.74</v>
      </c>
      <c r="H118" s="26"/>
      <c r="I118" s="26"/>
      <c r="J118" s="41"/>
    </row>
    <row r="119" ht="15" spans="1:10">
      <c r="A119" s="26"/>
      <c r="B119" s="32" t="s">
        <v>47</v>
      </c>
      <c r="C119" s="26">
        <v>82</v>
      </c>
      <c r="D119" s="31">
        <f t="shared" si="1"/>
        <v>83.64</v>
      </c>
      <c r="H119" s="45" t="s">
        <v>60</v>
      </c>
      <c r="I119" s="26" t="s">
        <v>47</v>
      </c>
      <c r="J119" s="41" t="s">
        <v>62</v>
      </c>
    </row>
    <row r="120" spans="1:7">
      <c r="A120" s="26" t="s">
        <v>31</v>
      </c>
      <c r="B120" s="26"/>
      <c r="C120" s="26">
        <f>SUM(C19:C119)</f>
        <v>22252</v>
      </c>
      <c r="D120" s="31">
        <f>SUM(D19:D119)</f>
        <v>22697.04</v>
      </c>
      <c r="E120" s="26"/>
      <c r="F120" s="26"/>
      <c r="G120" s="26"/>
    </row>
  </sheetData>
  <mergeCells count="69">
    <mergeCell ref="A1:K1"/>
    <mergeCell ref="A2:D2"/>
    <mergeCell ref="E2:K2"/>
    <mergeCell ref="A8:A15"/>
    <mergeCell ref="A19:A30"/>
    <mergeCell ref="A31:A42"/>
    <mergeCell ref="A43:A54"/>
    <mergeCell ref="A55:A66"/>
    <mergeCell ref="A67:A83"/>
    <mergeCell ref="A84:A90"/>
    <mergeCell ref="A91:A97"/>
    <mergeCell ref="A98:A104"/>
    <mergeCell ref="A105:A111"/>
    <mergeCell ref="A112:A119"/>
    <mergeCell ref="B8:B12"/>
    <mergeCell ref="B13:B14"/>
    <mergeCell ref="C8:C15"/>
    <mergeCell ref="D8:D15"/>
    <mergeCell ref="E8:E12"/>
    <mergeCell ref="E13:E14"/>
    <mergeCell ref="H19:H30"/>
    <mergeCell ref="H31:H42"/>
    <mergeCell ref="H43:H54"/>
    <mergeCell ref="H55:H66"/>
    <mergeCell ref="H67:H83"/>
    <mergeCell ref="H84:H90"/>
    <mergeCell ref="H91:H97"/>
    <mergeCell ref="H98:H104"/>
    <mergeCell ref="H105:H111"/>
    <mergeCell ref="H112:H118"/>
    <mergeCell ref="I19:I24"/>
    <mergeCell ref="I25:I30"/>
    <mergeCell ref="I31:I36"/>
    <mergeCell ref="I37:I42"/>
    <mergeCell ref="I43:I48"/>
    <mergeCell ref="I49:I54"/>
    <mergeCell ref="I55:I60"/>
    <mergeCell ref="I61:I66"/>
    <mergeCell ref="I67:I71"/>
    <mergeCell ref="I72:I77"/>
    <mergeCell ref="I78:I83"/>
    <mergeCell ref="I84:I90"/>
    <mergeCell ref="I91:I97"/>
    <mergeCell ref="I98:I104"/>
    <mergeCell ref="I105:I111"/>
    <mergeCell ref="I112:I118"/>
    <mergeCell ref="J19:J24"/>
    <mergeCell ref="J25:J30"/>
    <mergeCell ref="J31:J36"/>
    <mergeCell ref="J37:J42"/>
    <mergeCell ref="J43:J48"/>
    <mergeCell ref="J49:J54"/>
    <mergeCell ref="J55:J60"/>
    <mergeCell ref="J61:J66"/>
    <mergeCell ref="J67:J71"/>
    <mergeCell ref="J72:J77"/>
    <mergeCell ref="J78:J83"/>
    <mergeCell ref="J84:J90"/>
    <mergeCell ref="J91:J97"/>
    <mergeCell ref="J98:J104"/>
    <mergeCell ref="J105:J111"/>
    <mergeCell ref="J112:J118"/>
    <mergeCell ref="A3:D4"/>
    <mergeCell ref="E3:K4"/>
    <mergeCell ref="E19:G30"/>
    <mergeCell ref="E31:G42"/>
    <mergeCell ref="E43:G54"/>
    <mergeCell ref="E55:G66"/>
    <mergeCell ref="E67:G83"/>
  </mergeCells>
  <pageMargins left="0.7" right="0.7" top="0.75" bottom="0.75" header="0.3" footer="0.3"/>
  <pageSetup paperSize="9" scale="2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2024-09-21T00:48:52Z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63142E24F4764B769F4B3A5C33031C52_12</vt:lpwstr>
  </property>
</Properties>
</file>