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<sst xmlns="http://schemas.openxmlformats.org/spreadsheetml/2006/main" count="72" uniqueCount="52">
  <si>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</si>
  <si>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</si>
  <si>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</si>
  <si>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申通：772031694750098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</si>
  <si>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</si>
  <si>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</si>
  <si>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</si>
  <si>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</si>
  <si>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</si>
  <si>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</si>
  <si>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</si>
  <si>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</si>
  <si>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</si>
  <si>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</si>
  <si>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</si>
  <si>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</si>
  <si>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</si>
  <si>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</si>
  <si>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</si>
  <si>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</si>
  <si>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</si>
  <si>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</si>
  <si>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</si>
  <si>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</si>
  <si>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</si>
  <si>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P24090483</t>
  </si>
  <si>
    <t>21 AULTH09845</t>
  </si>
  <si>
    <t>S24090326</t>
  </si>
  <si>
    <t>D5966AX</t>
  </si>
  <si>
    <t>34*22*25</t>
  </si>
  <si>
    <t>21AULTH09845 背面空白</t>
  </si>
  <si>
    <t>总计</t>
  </si>
  <si>
    <t>颜色</t>
  </si>
  <si>
    <t>尺码</t>
  </si>
  <si>
    <t>生产数</t>
  </si>
  <si>
    <t>BK81 - BLACK</t>
  </si>
  <si>
    <t>28-30</t>
  </si>
  <si>
    <t>30-30</t>
  </si>
  <si>
    <t>30-32</t>
  </si>
  <si>
    <t>32-30</t>
  </si>
  <si>
    <t>32-32</t>
  </si>
  <si>
    <t>32-34</t>
  </si>
  <si>
    <t>34-30</t>
  </si>
  <si>
    <t>34-32</t>
  </si>
  <si>
    <t>34-34</t>
  </si>
  <si>
    <t>36-30</t>
  </si>
  <si>
    <t>36-32</t>
  </si>
  <si>
    <t>38-32</t>
  </si>
  <si>
    <t>38-34</t>
  </si>
  <si>
    <t>40-32</t>
  </si>
  <si>
    <t>GN457 - LT.GREEN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</si>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</sst>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I6" sqref="I6"/>
    </sheetView>
  </sheetViews>
  <sheetFormatPr defaultColWidth="9" defaultRowHeight="13.5"/>
  <cols>
    <col min="1" max="1" width="16.625" customWidth="1"/>
    <col min="2" max="2" width="27.2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1" t="s">
        <v>11</v>
      </c>
      <c r="J6" s="4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2" t="s">
        <v>22</v>
      </c>
      <c r="J7" s="42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v>1583</v>
      </c>
      <c r="F8" s="25"/>
      <c r="G8" s="25">
        <v>1660</v>
      </c>
      <c r="H8" s="25">
        <v>1</v>
      </c>
      <c r="I8" s="25"/>
      <c r="J8" s="25">
        <v>9.2</v>
      </c>
      <c r="K8" s="25" t="s">
        <v>29</v>
      </c>
    </row>
    <row r="9" spans="1:11">
      <c r="A9" s="26"/>
      <c r="B9" s="24" t="s">
        <v>30</v>
      </c>
      <c r="C9" s="26"/>
      <c r="D9" s="26"/>
      <c r="E9" s="25">
        <v>308</v>
      </c>
      <c r="F9" s="25"/>
      <c r="G9" s="25">
        <v>317</v>
      </c>
      <c r="H9" s="25"/>
      <c r="I9" s="25"/>
      <c r="J9" s="25"/>
      <c r="K9" s="25"/>
    </row>
    <row r="10" spans="1:11">
      <c r="A10" s="25" t="s">
        <v>31</v>
      </c>
      <c r="B10" s="25"/>
      <c r="C10" s="25"/>
      <c r="D10" s="25"/>
      <c r="E10" s="25">
        <f>SUM(E8:E9)</f>
        <v>1891</v>
      </c>
      <c r="F10" s="25"/>
      <c r="G10" s="25">
        <f>SUM(G8:G9)</f>
        <v>1977</v>
      </c>
      <c r="H10" s="25">
        <f>SUM(H8:H9)</f>
        <v>1</v>
      </c>
      <c r="I10" s="25"/>
      <c r="J10" s="25">
        <f>SUM(J8:J9)</f>
        <v>9.2</v>
      </c>
      <c r="K10" s="25"/>
    </row>
    <row r="13" spans="1:4">
      <c r="A13" s="27" t="s">
        <v>32</v>
      </c>
      <c r="B13" s="27" t="s">
        <v>33</v>
      </c>
      <c r="C13" s="28" t="s">
        <v>18</v>
      </c>
      <c r="D13" s="29" t="s">
        <v>34</v>
      </c>
    </row>
    <row r="14" ht="15" spans="1:4">
      <c r="A14" s="30" t="s">
        <v>35</v>
      </c>
      <c r="B14" s="31" t="s">
        <v>36</v>
      </c>
      <c r="C14" s="28">
        <v>48.41</v>
      </c>
      <c r="D14" s="29">
        <f t="shared" ref="D14:D43" si="0">C14*1.03+1</f>
        <v>50.8623</v>
      </c>
    </row>
    <row r="15" ht="15" spans="1:4">
      <c r="A15" s="32"/>
      <c r="B15" s="31" t="s">
        <v>37</v>
      </c>
      <c r="C15" s="28">
        <v>48.41</v>
      </c>
      <c r="D15" s="29">
        <f t="shared" si="0"/>
        <v>50.8623</v>
      </c>
    </row>
    <row r="16" ht="15" spans="1:4">
      <c r="A16" s="32"/>
      <c r="B16" s="31" t="s">
        <v>38</v>
      </c>
      <c r="C16" s="28">
        <v>48.41</v>
      </c>
      <c r="D16" s="29">
        <f t="shared" si="0"/>
        <v>50.8623</v>
      </c>
    </row>
    <row r="17" ht="15" spans="1:4">
      <c r="A17" s="32"/>
      <c r="B17" s="31" t="s">
        <v>39</v>
      </c>
      <c r="C17" s="28">
        <v>48.41</v>
      </c>
      <c r="D17" s="29">
        <f t="shared" si="0"/>
        <v>50.8623</v>
      </c>
    </row>
    <row r="18" ht="15" spans="1:4">
      <c r="A18" s="32"/>
      <c r="B18" s="31" t="s">
        <v>40</v>
      </c>
      <c r="C18" s="28">
        <v>48.41</v>
      </c>
      <c r="D18" s="29">
        <f t="shared" si="0"/>
        <v>50.8623</v>
      </c>
    </row>
    <row r="19" ht="15" spans="1:4">
      <c r="A19" s="32"/>
      <c r="B19" s="31" t="s">
        <v>41</v>
      </c>
      <c r="C19" s="28">
        <v>48.41</v>
      </c>
      <c r="D19" s="29">
        <f t="shared" si="0"/>
        <v>50.8623</v>
      </c>
    </row>
    <row r="20" ht="15" spans="1:4">
      <c r="A20" s="32"/>
      <c r="B20" s="31" t="s">
        <v>42</v>
      </c>
      <c r="C20" s="28">
        <v>48.41</v>
      </c>
      <c r="D20" s="29">
        <f t="shared" si="0"/>
        <v>50.8623</v>
      </c>
    </row>
    <row r="21" ht="15" spans="1:4">
      <c r="A21" s="32"/>
      <c r="B21" s="31" t="s">
        <v>43</v>
      </c>
      <c r="C21" s="28">
        <v>48.41</v>
      </c>
      <c r="D21" s="29">
        <f t="shared" si="0"/>
        <v>50.8623</v>
      </c>
    </row>
    <row r="22" ht="15" spans="1:4">
      <c r="A22" s="32"/>
      <c r="B22" s="31" t="s">
        <v>44</v>
      </c>
      <c r="C22" s="28">
        <v>48.41</v>
      </c>
      <c r="D22" s="29">
        <f t="shared" si="0"/>
        <v>50.8623</v>
      </c>
    </row>
    <row r="23" ht="15" spans="1:4">
      <c r="A23" s="32"/>
      <c r="B23" s="31" t="s">
        <v>45</v>
      </c>
      <c r="C23" s="28">
        <v>48.41</v>
      </c>
      <c r="D23" s="29">
        <f t="shared" si="0"/>
        <v>50.8623</v>
      </c>
    </row>
    <row r="24" ht="15" spans="1:4">
      <c r="A24" s="32"/>
      <c r="B24" s="31" t="s">
        <v>46</v>
      </c>
      <c r="C24" s="28">
        <v>48.41</v>
      </c>
      <c r="D24" s="29">
        <f t="shared" si="0"/>
        <v>50.8623</v>
      </c>
    </row>
    <row r="25" ht="15" spans="1:4">
      <c r="A25" s="32"/>
      <c r="B25" s="31" t="s">
        <v>47</v>
      </c>
      <c r="C25" s="28">
        <v>48.41</v>
      </c>
      <c r="D25" s="29">
        <f t="shared" si="0"/>
        <v>50.8623</v>
      </c>
    </row>
    <row r="26" ht="15" spans="1:4">
      <c r="A26" s="32"/>
      <c r="B26" s="31" t="s">
        <v>48</v>
      </c>
      <c r="C26" s="28">
        <v>0</v>
      </c>
      <c r="D26" s="29">
        <f t="shared" si="0"/>
        <v>1</v>
      </c>
    </row>
    <row r="27" ht="15" spans="1:4">
      <c r="A27" s="33"/>
      <c r="B27" s="31" t="s">
        <v>49</v>
      </c>
      <c r="C27" s="28">
        <v>48.41</v>
      </c>
      <c r="D27" s="29">
        <f t="shared" si="0"/>
        <v>50.8623</v>
      </c>
    </row>
    <row r="28" ht="15" spans="1:4">
      <c r="A28" s="30" t="s">
        <v>35</v>
      </c>
      <c r="B28" s="31" t="s">
        <v>40</v>
      </c>
      <c r="C28" s="28">
        <v>192</v>
      </c>
      <c r="D28" s="29">
        <f t="shared" si="0"/>
        <v>198.76</v>
      </c>
    </row>
    <row r="29" ht="15" spans="1:4">
      <c r="A29" s="32"/>
      <c r="B29" s="31" t="s">
        <v>43</v>
      </c>
      <c r="C29" s="28">
        <v>192</v>
      </c>
      <c r="D29" s="29">
        <f t="shared" si="0"/>
        <v>198.76</v>
      </c>
    </row>
    <row r="30" ht="15" spans="1:4">
      <c r="A30" s="33"/>
      <c r="B30" s="31" t="s">
        <v>47</v>
      </c>
      <c r="C30" s="28">
        <v>7</v>
      </c>
      <c r="D30" s="29">
        <f t="shared" si="0"/>
        <v>8.21</v>
      </c>
    </row>
    <row r="31" ht="15" spans="1:4">
      <c r="A31" s="34" t="s">
        <v>50</v>
      </c>
      <c r="B31" s="31" t="s">
        <v>36</v>
      </c>
      <c r="C31" s="28">
        <v>43.26</v>
      </c>
      <c r="D31" s="29">
        <f t="shared" si="0"/>
        <v>45.5578</v>
      </c>
    </row>
    <row r="32" ht="15" spans="1:4">
      <c r="A32" s="35"/>
      <c r="B32" s="31" t="s">
        <v>37</v>
      </c>
      <c r="C32" s="28">
        <v>43.26</v>
      </c>
      <c r="D32" s="29">
        <f t="shared" si="0"/>
        <v>45.5578</v>
      </c>
    </row>
    <row r="33" ht="15" spans="1:4">
      <c r="A33" s="35"/>
      <c r="B33" s="31" t="s">
        <v>38</v>
      </c>
      <c r="C33" s="28">
        <v>43.26</v>
      </c>
      <c r="D33" s="29">
        <f t="shared" si="0"/>
        <v>45.5578</v>
      </c>
    </row>
    <row r="34" ht="15" spans="1:4">
      <c r="A34" s="35"/>
      <c r="B34" s="31" t="s">
        <v>39</v>
      </c>
      <c r="C34" s="28">
        <v>43.26</v>
      </c>
      <c r="D34" s="29">
        <f t="shared" si="0"/>
        <v>45.5578</v>
      </c>
    </row>
    <row r="35" ht="15" spans="1:4">
      <c r="A35" s="35"/>
      <c r="B35" s="31" t="s">
        <v>40</v>
      </c>
      <c r="C35" s="28">
        <v>43.26</v>
      </c>
      <c r="D35" s="29">
        <f t="shared" si="0"/>
        <v>45.5578</v>
      </c>
    </row>
    <row r="36" ht="15" spans="1:4">
      <c r="A36" s="35"/>
      <c r="B36" s="31" t="s">
        <v>41</v>
      </c>
      <c r="C36" s="28">
        <v>43.26</v>
      </c>
      <c r="D36" s="29">
        <f t="shared" si="0"/>
        <v>45.5578</v>
      </c>
    </row>
    <row r="37" ht="15" spans="1:4">
      <c r="A37" s="35"/>
      <c r="B37" s="31" t="s">
        <v>42</v>
      </c>
      <c r="C37" s="28">
        <v>43.26</v>
      </c>
      <c r="D37" s="29">
        <f t="shared" si="0"/>
        <v>45.5578</v>
      </c>
    </row>
    <row r="38" ht="15" spans="1:4">
      <c r="A38" s="35"/>
      <c r="B38" s="31" t="s">
        <v>43</v>
      </c>
      <c r="C38" s="28">
        <v>43.26</v>
      </c>
      <c r="D38" s="29">
        <f t="shared" si="0"/>
        <v>45.5578</v>
      </c>
    </row>
    <row r="39" ht="15" spans="1:4">
      <c r="A39" s="35"/>
      <c r="B39" s="31" t="s">
        <v>44</v>
      </c>
      <c r="C39" s="28">
        <v>43.26</v>
      </c>
      <c r="D39" s="29">
        <f t="shared" si="0"/>
        <v>45.5578</v>
      </c>
    </row>
    <row r="40" ht="15" spans="1:4">
      <c r="A40" s="35"/>
      <c r="B40" s="31" t="s">
        <v>45</v>
      </c>
      <c r="C40" s="28">
        <v>43.26</v>
      </c>
      <c r="D40" s="29">
        <f t="shared" si="0"/>
        <v>45.5578</v>
      </c>
    </row>
    <row r="41" ht="15" spans="1:4">
      <c r="A41" s="35"/>
      <c r="B41" s="31" t="s">
        <v>46</v>
      </c>
      <c r="C41" s="28">
        <v>43.26</v>
      </c>
      <c r="D41" s="29">
        <f t="shared" si="0"/>
        <v>45.5578</v>
      </c>
    </row>
    <row r="42" ht="15" spans="1:4">
      <c r="A42" s="35"/>
      <c r="B42" s="31" t="s">
        <v>47</v>
      </c>
      <c r="C42" s="28">
        <v>43.26</v>
      </c>
      <c r="D42" s="29">
        <f t="shared" si="0"/>
        <v>45.5578</v>
      </c>
    </row>
    <row r="43" ht="15" spans="1:4">
      <c r="A43" s="36"/>
      <c r="B43" s="31" t="s">
        <v>49</v>
      </c>
      <c r="C43" s="28">
        <v>43.26</v>
      </c>
      <c r="D43" s="29">
        <f t="shared" si="0"/>
        <v>45.5578</v>
      </c>
    </row>
    <row r="44" spans="1:4">
      <c r="A44" s="27" t="s">
        <v>31</v>
      </c>
      <c r="B44" s="27"/>
      <c r="C44" s="28">
        <f>SUM(C14:C43)</f>
        <v>1582.71</v>
      </c>
      <c r="D44" s="29">
        <f>SUM(D14:D43)</f>
        <v>1660.1913</v>
      </c>
    </row>
    <row r="45" spans="3:4">
      <c r="C45" s="37"/>
      <c r="D45" s="37"/>
    </row>
    <row r="46" spans="3:4">
      <c r="C46" s="37"/>
      <c r="D46" s="37"/>
    </row>
    <row r="47" spans="1:4">
      <c r="A47" s="38" t="s">
        <v>51</v>
      </c>
      <c r="B47" s="38"/>
      <c r="C47" s="39">
        <v>308</v>
      </c>
      <c r="D47" s="40">
        <f>C47*1.03</f>
        <v>317.24</v>
      </c>
    </row>
  </sheetData>
  <mergeCells count="14">
    <mergeCell ref="A1:K1"/>
    <mergeCell ref="A2:D2"/>
    <mergeCell ref="E2:K2"/>
    <mergeCell ref="A8:A9"/>
    <mergeCell ref="A14:A27"/>
    <mergeCell ref="A28:A30"/>
    <mergeCell ref="A31:A43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2024-09-24T04:59:10Z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712B56077A124023968B4D0E3F9AE755_13</vt:lpwstr>
  </property>
</Properties>
</file>