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<sst xmlns="http://schemas.openxmlformats.org/spreadsheetml/2006/main" count="42" uniqueCount="39">
  <si>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</si>
  <si>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</si>
  <si>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</si>
  <si>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申通：772031694750098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</si>
  <si>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</si>
  <si>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</si>
  <si>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</si>
  <si>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</si>
  <si>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</si>
  <si>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</si>
  <si>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</si>
  <si>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</si>
  <si>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</si>
  <si>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</si>
  <si>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</si>
  <si>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</si>
  <si>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</si>
  <si>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</si>
  <si>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</si>
  <si>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</si>
  <si>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</si>
  <si>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</si>
  <si>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</si>
  <si>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</si>
  <si>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</si>
  <si>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P24090487</t>
  </si>
  <si>
    <t>21 AULTH09845</t>
  </si>
  <si>
    <t>S24090329</t>
  </si>
  <si>
    <t>D7542AX</t>
  </si>
  <si>
    <t>34*22*25</t>
  </si>
  <si>
    <t>21AULTH09845 背面空白</t>
  </si>
  <si>
    <t>总计</t>
  </si>
  <si>
    <t>颜色</t>
  </si>
  <si>
    <t>尺码</t>
  </si>
  <si>
    <t>生产数</t>
  </si>
  <si>
    <t>BG737 - STONE</t>
  </si>
  <si>
    <t>BK34 - BLACK</t>
  </si>
  <si>
    <t>KH418 - LT.KHAKI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</si>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</sst>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5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15" sqref="H15"/>
    </sheetView>
  </sheetViews>
  <sheetFormatPr defaultColWidth="9" defaultRowHeight="13.5"/>
  <cols>
    <col min="1" max="1" width="16.625" customWidth="1"/>
    <col min="2" max="2" width="23.62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45559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8" t="s">
        <v>11</v>
      </c>
      <c r="J6" s="3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9" t="s">
        <v>22</v>
      </c>
      <c r="J7" s="39" t="s">
        <v>23</v>
      </c>
      <c r="K7" s="18" t="s">
        <v>24</v>
      </c>
    </row>
    <row r="8" spans="1:11">
      <c r="A8" s="23" t="s">
        <v>25</v>
      </c>
      <c r="B8" s="24" t="s">
        <v>26</v>
      </c>
      <c r="C8" s="23" t="s">
        <v>27</v>
      </c>
      <c r="D8" s="23" t="s">
        <v>28</v>
      </c>
      <c r="E8" s="25">
        <v>1240</v>
      </c>
      <c r="F8" s="25"/>
      <c r="G8" s="25">
        <v>1298</v>
      </c>
      <c r="H8" s="25">
        <v>1</v>
      </c>
      <c r="I8" s="25"/>
      <c r="J8" s="25">
        <v>9.2</v>
      </c>
      <c r="K8" s="24" t="s">
        <v>29</v>
      </c>
    </row>
    <row r="9" spans="1:11">
      <c r="A9" s="26"/>
      <c r="B9" s="24" t="s">
        <v>30</v>
      </c>
      <c r="C9" s="26"/>
      <c r="D9" s="26"/>
      <c r="E9" s="25">
        <v>317</v>
      </c>
      <c r="F9" s="25"/>
      <c r="G9" s="25">
        <v>327</v>
      </c>
      <c r="H9" s="25"/>
      <c r="I9" s="25"/>
      <c r="J9" s="25"/>
      <c r="K9" s="25"/>
    </row>
    <row r="10" spans="1:11">
      <c r="A10" s="25" t="s">
        <v>31</v>
      </c>
      <c r="B10" s="25"/>
      <c r="C10" s="25"/>
      <c r="D10" s="25"/>
      <c r="E10" s="25">
        <f>SUM(E8:E9)</f>
        <v>1557</v>
      </c>
      <c r="F10" s="25"/>
      <c r="G10" s="25">
        <f>SUM(G8:G9)</f>
        <v>1625</v>
      </c>
      <c r="H10" s="25">
        <f>SUM(H8:H9)</f>
        <v>1</v>
      </c>
      <c r="I10" s="25"/>
      <c r="J10" s="25">
        <f>SUM(J8:J9)</f>
        <v>9.2</v>
      </c>
      <c r="K10" s="25"/>
    </row>
    <row r="13" spans="1:4">
      <c r="A13" s="27" t="s">
        <v>32</v>
      </c>
      <c r="B13" s="27" t="s">
        <v>33</v>
      </c>
      <c r="C13" s="28" t="s">
        <v>18</v>
      </c>
      <c r="D13" s="29" t="s">
        <v>34</v>
      </c>
    </row>
    <row r="14" ht="15" spans="1:4">
      <c r="A14" s="30" t="s">
        <v>35</v>
      </c>
      <c r="B14" s="30">
        <v>28</v>
      </c>
      <c r="C14" s="28">
        <v>32.96</v>
      </c>
      <c r="D14" s="29">
        <f t="shared" ref="D14:D34" si="0">C14*1.03+1</f>
        <v>34.9488</v>
      </c>
    </row>
    <row r="15" ht="15" spans="1:4">
      <c r="A15" s="30"/>
      <c r="B15" s="30">
        <v>30</v>
      </c>
      <c r="C15" s="28">
        <v>65.92</v>
      </c>
      <c r="D15" s="29">
        <f t="shared" si="0"/>
        <v>68.8976</v>
      </c>
    </row>
    <row r="16" ht="15" spans="1:4">
      <c r="A16" s="30"/>
      <c r="B16" s="30">
        <v>32</v>
      </c>
      <c r="C16" s="28">
        <v>98.88</v>
      </c>
      <c r="D16" s="29">
        <f t="shared" si="0"/>
        <v>102.8464</v>
      </c>
    </row>
    <row r="17" ht="15" spans="1:4">
      <c r="A17" s="30"/>
      <c r="B17" s="30">
        <v>34</v>
      </c>
      <c r="C17" s="28">
        <v>98.88</v>
      </c>
      <c r="D17" s="29">
        <f t="shared" si="0"/>
        <v>102.8464</v>
      </c>
    </row>
    <row r="18" ht="15" spans="1:4">
      <c r="A18" s="30"/>
      <c r="B18" s="30">
        <v>36</v>
      </c>
      <c r="C18" s="28">
        <v>98.88</v>
      </c>
      <c r="D18" s="29">
        <f t="shared" si="0"/>
        <v>102.8464</v>
      </c>
    </row>
    <row r="19" ht="15" spans="1:4">
      <c r="A19" s="30"/>
      <c r="B19" s="30">
        <v>38</v>
      </c>
      <c r="C19" s="28">
        <v>32.96</v>
      </c>
      <c r="D19" s="29">
        <f t="shared" si="0"/>
        <v>34.9488</v>
      </c>
    </row>
    <row r="20" ht="15" spans="1:4">
      <c r="A20" s="30"/>
      <c r="B20" s="30">
        <v>40</v>
      </c>
      <c r="C20" s="28">
        <v>32.96</v>
      </c>
      <c r="D20" s="29">
        <f t="shared" si="0"/>
        <v>34.9488</v>
      </c>
    </row>
    <row r="21" ht="15" spans="1:4">
      <c r="A21" s="31" t="s">
        <v>36</v>
      </c>
      <c r="B21" s="30">
        <v>28</v>
      </c>
      <c r="C21" s="28">
        <v>24.72</v>
      </c>
      <c r="D21" s="29">
        <f t="shared" si="0"/>
        <v>26.4616</v>
      </c>
    </row>
    <row r="22" ht="15" spans="1:4">
      <c r="A22" s="32"/>
      <c r="B22" s="30">
        <v>30</v>
      </c>
      <c r="C22" s="28">
        <v>49.44</v>
      </c>
      <c r="D22" s="29">
        <f t="shared" si="0"/>
        <v>51.9232</v>
      </c>
    </row>
    <row r="23" ht="15" spans="1:4">
      <c r="A23" s="32"/>
      <c r="B23" s="30">
        <v>32</v>
      </c>
      <c r="C23" s="28">
        <v>74.16</v>
      </c>
      <c r="D23" s="29">
        <f t="shared" si="0"/>
        <v>77.3848</v>
      </c>
    </row>
    <row r="24" ht="15" spans="1:4">
      <c r="A24" s="32"/>
      <c r="B24" s="30">
        <v>34</v>
      </c>
      <c r="C24" s="28">
        <v>74.16</v>
      </c>
      <c r="D24" s="29">
        <f t="shared" si="0"/>
        <v>77.3848</v>
      </c>
    </row>
    <row r="25" ht="15" spans="1:4">
      <c r="A25" s="32"/>
      <c r="B25" s="30">
        <v>36</v>
      </c>
      <c r="C25" s="28">
        <v>74.16</v>
      </c>
      <c r="D25" s="29">
        <f t="shared" si="0"/>
        <v>77.3848</v>
      </c>
    </row>
    <row r="26" ht="15" spans="1:4">
      <c r="A26" s="32"/>
      <c r="B26" s="30">
        <v>38</v>
      </c>
      <c r="C26" s="28">
        <v>24.72</v>
      </c>
      <c r="D26" s="29">
        <f t="shared" si="0"/>
        <v>26.4616</v>
      </c>
    </row>
    <row r="27" ht="15" spans="1:4">
      <c r="A27" s="33"/>
      <c r="B27" s="30">
        <v>40</v>
      </c>
      <c r="C27" s="28">
        <v>24.72</v>
      </c>
      <c r="D27" s="29">
        <f t="shared" si="0"/>
        <v>26.4616</v>
      </c>
    </row>
    <row r="28" ht="15" spans="1:4">
      <c r="A28" s="31" t="s">
        <v>37</v>
      </c>
      <c r="B28" s="30">
        <v>28</v>
      </c>
      <c r="C28" s="28">
        <v>30.9</v>
      </c>
      <c r="D28" s="29">
        <f t="shared" si="0"/>
        <v>32.827</v>
      </c>
    </row>
    <row r="29" ht="15" spans="1:4">
      <c r="A29" s="32"/>
      <c r="B29" s="30">
        <v>30</v>
      </c>
      <c r="C29" s="28">
        <v>61.8</v>
      </c>
      <c r="D29" s="29">
        <f t="shared" si="0"/>
        <v>64.654</v>
      </c>
    </row>
    <row r="30" ht="15" spans="1:4">
      <c r="A30" s="32"/>
      <c r="B30" s="30">
        <v>32</v>
      </c>
      <c r="C30" s="28">
        <v>92.7</v>
      </c>
      <c r="D30" s="29">
        <f t="shared" si="0"/>
        <v>96.481</v>
      </c>
    </row>
    <row r="31" ht="15" spans="1:4">
      <c r="A31" s="32"/>
      <c r="B31" s="30">
        <v>34</v>
      </c>
      <c r="C31" s="28">
        <v>92.7</v>
      </c>
      <c r="D31" s="29">
        <f t="shared" si="0"/>
        <v>96.481</v>
      </c>
    </row>
    <row r="32" ht="15" spans="1:4">
      <c r="A32" s="32"/>
      <c r="B32" s="30">
        <v>36</v>
      </c>
      <c r="C32" s="28">
        <v>92.7</v>
      </c>
      <c r="D32" s="29">
        <f t="shared" si="0"/>
        <v>96.481</v>
      </c>
    </row>
    <row r="33" ht="15" spans="1:4">
      <c r="A33" s="32"/>
      <c r="B33" s="30">
        <v>38</v>
      </c>
      <c r="C33" s="28">
        <v>30.9</v>
      </c>
      <c r="D33" s="29">
        <f t="shared" si="0"/>
        <v>32.827</v>
      </c>
    </row>
    <row r="34" ht="15" spans="1:4">
      <c r="A34" s="33"/>
      <c r="B34" s="30">
        <v>40</v>
      </c>
      <c r="C34" s="28">
        <v>30.9</v>
      </c>
      <c r="D34" s="29">
        <f t="shared" si="0"/>
        <v>32.827</v>
      </c>
    </row>
    <row r="35" spans="1:4">
      <c r="A35" s="27" t="s">
        <v>31</v>
      </c>
      <c r="B35" s="27"/>
      <c r="C35" s="28">
        <f>SUM(C14:C34)</f>
        <v>1240.12</v>
      </c>
      <c r="D35" s="29">
        <f>SUM(D14:D34)</f>
        <v>1298.3236</v>
      </c>
    </row>
    <row r="36" spans="3:4">
      <c r="C36" s="34"/>
      <c r="D36" s="34"/>
    </row>
    <row r="37" spans="3:4">
      <c r="C37" s="34"/>
      <c r="D37" s="34"/>
    </row>
    <row r="38" spans="1:4">
      <c r="A38" s="35" t="s">
        <v>38</v>
      </c>
      <c r="B38" s="35"/>
      <c r="C38" s="36">
        <v>317</v>
      </c>
      <c r="D38" s="37">
        <f>C38*1.03</f>
        <v>326.51</v>
      </c>
    </row>
  </sheetData>
  <mergeCells count="14">
    <mergeCell ref="A1:K1"/>
    <mergeCell ref="A2:D2"/>
    <mergeCell ref="E2:K2"/>
    <mergeCell ref="A8:A9"/>
    <mergeCell ref="A14:A20"/>
    <mergeCell ref="A21:A27"/>
    <mergeCell ref="A28:A34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2024-09-24T05:04:12Z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11AF7DF98E37446C991A312F4110C748_13</vt:lpwstr>
  </property>
</Properties>
</file>