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<sst xmlns="http://schemas.openxmlformats.org/spreadsheetml/2006/main" count="46" uniqueCount="43">
  <si>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</si>
  <si>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</si>
  <si>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</si>
  <si>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Alice 13764005563 上海市上海市闵行区兴梅路485号中环科技园12楼1213室 申通：772031694750098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</si>
  <si>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</si>
  <si>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</si>
  <si>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</si>
  <si>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</si>
  <si>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</si>
  <si>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</si>
  <si>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</si>
  <si>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</si>
  <si>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</si>
  <si>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</si>
  <si>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</si>
  <si>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</si>
  <si>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</si>
  <si>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</si>
  <si>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</si>
  <si>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</si>
  <si>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</si>
  <si>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</si>
  <si>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</si>
  <si>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</si>
  <si>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</si>
  <si>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P24090490</t>
  </si>
  <si>
    <t>21 AULTH09845</t>
  </si>
  <si>
    <t>S24090330</t>
  </si>
  <si>
    <t>D7459AX</t>
  </si>
  <si>
    <t>34*22*25</t>
  </si>
  <si>
    <t>21AULTH09845 背面空白</t>
  </si>
  <si>
    <t>总计</t>
  </si>
  <si>
    <t>颜色</t>
  </si>
  <si>
    <t>尺码</t>
  </si>
  <si>
    <t>生产数</t>
  </si>
  <si>
    <t>ER42</t>
  </si>
  <si>
    <t>XS</t>
  </si>
  <si>
    <t>S</t>
  </si>
  <si>
    <t>M</t>
  </si>
  <si>
    <t>L</t>
  </si>
  <si>
    <t>XL</t>
  </si>
  <si>
    <t>XXL</t>
  </si>
  <si>
    <t>空白吊牌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</si>
</sst>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0" fontId="14" fillId="0" borderId="4" xfId="0" applyNumberFormat="1" applyFont="1" applyFill="1" applyBorder="1" applyAlignment="1">
      <alignment horizontal="center" vertical="center" wrapText="1"/>
    </xf>
    <xf numFmtId="177" fontId="0" fillId="0" borderId="0" xfId="0" applyNumberFormat="1">
      <alignment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tabSelected="1" workbookViewId="0">
      <selection activeCell="E29" sqref="E29"/>
    </sheetView>
  </sheetViews>
  <sheetFormatPr defaultColWidth="9" defaultRowHeight="13.5"/>
  <cols>
    <col min="1" max="1" width="16.625" customWidth="1"/>
    <col min="2" max="2" width="24.37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45559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23" t="s">
        <v>25</v>
      </c>
      <c r="B8" s="23" t="s">
        <v>26</v>
      </c>
      <c r="C8" s="24" t="s">
        <v>27</v>
      </c>
      <c r="D8" s="24" t="s">
        <v>28</v>
      </c>
      <c r="E8" s="23">
        <v>215</v>
      </c>
      <c r="F8" s="23"/>
      <c r="G8" s="23">
        <v>228</v>
      </c>
      <c r="H8" s="23">
        <v>1</v>
      </c>
      <c r="I8" s="23"/>
      <c r="J8" s="23">
        <v>9.2</v>
      </c>
      <c r="K8" s="23" t="s">
        <v>29</v>
      </c>
    </row>
    <row r="9" spans="1:11">
      <c r="A9" s="23"/>
      <c r="B9" s="23" t="s">
        <v>30</v>
      </c>
      <c r="C9" s="25"/>
      <c r="D9" s="25"/>
      <c r="E9" s="23">
        <v>57</v>
      </c>
      <c r="F9" s="23"/>
      <c r="G9" s="23">
        <v>59</v>
      </c>
      <c r="H9" s="23"/>
      <c r="I9" s="23"/>
      <c r="J9" s="23"/>
      <c r="K9" s="23"/>
    </row>
    <row r="10" spans="1:11">
      <c r="A10" s="23" t="s">
        <v>31</v>
      </c>
      <c r="B10" s="23"/>
      <c r="C10" s="23"/>
      <c r="D10" s="23"/>
      <c r="E10" s="23">
        <f>SUM(E8:E9)</f>
        <v>272</v>
      </c>
      <c r="F10" s="23"/>
      <c r="G10" s="23">
        <f>SUM(G8:G9)</f>
        <v>287</v>
      </c>
      <c r="H10" s="23">
        <f>SUM(H8:H9)</f>
        <v>1</v>
      </c>
      <c r="I10" s="23"/>
      <c r="J10" s="23">
        <f>SUM(J8:J9)</f>
        <v>9.2</v>
      </c>
      <c r="K10" s="23"/>
    </row>
    <row r="13" spans="1:4">
      <c r="A13" s="26" t="s">
        <v>32</v>
      </c>
      <c r="B13" s="26" t="s">
        <v>33</v>
      </c>
      <c r="C13" s="27" t="s">
        <v>18</v>
      </c>
      <c r="D13" s="28" t="s">
        <v>34</v>
      </c>
    </row>
    <row r="14" ht="15" spans="1:4">
      <c r="A14" s="29" t="s">
        <v>35</v>
      </c>
      <c r="B14" s="30" t="s">
        <v>36</v>
      </c>
      <c r="C14" s="27">
        <v>19.57</v>
      </c>
      <c r="D14" s="28">
        <f t="shared" ref="D14:D19" si="0">C14*1.03+1</f>
        <v>21.1571</v>
      </c>
    </row>
    <row r="15" ht="15" spans="1:4">
      <c r="A15" s="31"/>
      <c r="B15" s="30" t="s">
        <v>37</v>
      </c>
      <c r="C15" s="27">
        <v>39.14</v>
      </c>
      <c r="D15" s="28">
        <f t="shared" si="0"/>
        <v>41.3142</v>
      </c>
    </row>
    <row r="16" ht="15" spans="1:4">
      <c r="A16" s="31"/>
      <c r="B16" s="30" t="s">
        <v>38</v>
      </c>
      <c r="C16" s="27">
        <v>58.71</v>
      </c>
      <c r="D16" s="28">
        <f t="shared" si="0"/>
        <v>61.4713</v>
      </c>
    </row>
    <row r="17" ht="15" spans="1:4">
      <c r="A17" s="31"/>
      <c r="B17" s="30" t="s">
        <v>39</v>
      </c>
      <c r="C17" s="27">
        <v>58.71</v>
      </c>
      <c r="D17" s="28">
        <f t="shared" si="0"/>
        <v>61.4713</v>
      </c>
    </row>
    <row r="18" ht="15" spans="1:4">
      <c r="A18" s="31"/>
      <c r="B18" s="30" t="s">
        <v>40</v>
      </c>
      <c r="C18" s="27">
        <v>19.57</v>
      </c>
      <c r="D18" s="28">
        <f t="shared" si="0"/>
        <v>21.1571</v>
      </c>
    </row>
    <row r="19" ht="15" spans="1:4">
      <c r="A19" s="31"/>
      <c r="B19" s="30" t="s">
        <v>41</v>
      </c>
      <c r="C19" s="27">
        <v>19.57</v>
      </c>
      <c r="D19" s="28">
        <f t="shared" si="0"/>
        <v>21.1571</v>
      </c>
    </row>
    <row r="20" spans="1:4">
      <c r="A20" s="26" t="s">
        <v>31</v>
      </c>
      <c r="B20" s="26"/>
      <c r="C20" s="27">
        <f>SUM(C14:C19)</f>
        <v>215.27</v>
      </c>
      <c r="D20" s="28">
        <f>SUM(D14:D19)</f>
        <v>227.7281</v>
      </c>
    </row>
    <row r="21" spans="3:4">
      <c r="C21" s="32"/>
      <c r="D21" s="32"/>
    </row>
    <row r="22" spans="3:4">
      <c r="C22" s="32"/>
      <c r="D22" s="32"/>
    </row>
    <row r="23" spans="1:4">
      <c r="A23" s="26" t="s">
        <v>42</v>
      </c>
      <c r="B23" s="26"/>
      <c r="C23" s="27">
        <v>57</v>
      </c>
      <c r="D23" s="28">
        <f>C23*1.03</f>
        <v>58.71</v>
      </c>
    </row>
  </sheetData>
  <mergeCells count="12">
    <mergeCell ref="A1:K1"/>
    <mergeCell ref="A2:D2"/>
    <mergeCell ref="E2:K2"/>
    <mergeCell ref="A8:A9"/>
    <mergeCell ref="A14:A19"/>
    <mergeCell ref="C8:C9"/>
    <mergeCell ref="D8:D9"/>
    <mergeCell ref="H8:H9"/>
    <mergeCell ref="J8:J9"/>
    <mergeCell ref="K8:K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2024-09-24T07:10:51Z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C6F84B2D7C2F4A7A843DD52839CF5EE7_13</vt:lpwstr>
  </property>
</Properties>
</file>