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277 " sheetId="7" r:id="rId1"/>
  </sheets>
  <externalReferences>
    <externalReference r:id="rId2"/>
  </externalReferences>
  <definedNames>
    <definedName name="_xlnm._FilterDatabase" localSheetId="0" hidden="1">'S24090277 '!$H$8:$H$31</definedName>
    <definedName name="Ext">[1]LUT!$G$2</definedName>
    <definedName name="Gender">[1]LUT!$I$1:$BI$1</definedName>
    <definedName name="_xlnm.Print_Area" localSheetId="0">'S24090277 '!$A$1:$N$31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<sst xmlns="http://schemas.openxmlformats.org/spreadsheetml/2006/main" count="63" uniqueCount="60">
  <si>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</si>
  <si>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</si>
  <si>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</si>
  <si>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</si>
  <si>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</si>
  <si>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</si>
  <si>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</si>
  <si>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</si>
  <si>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</si>
  <si>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</si>
  <si>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</si>
  <si>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</si>
  <si>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</si>
  <si>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</si>
  <si>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</si>
  <si>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</si>
  <si>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</si>
  <si>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</si>
  <si>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</si>
  <si>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</si>
  <si>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</si>
  <si>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</si>
  <si>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</si>
  <si>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</si>
  <si>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9.25实发数量</t>
  </si>
  <si>
    <t>9.28出货数量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</si>
  <si>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</si>
  <si>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</si>
  <si>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</si>
  <si>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</si>
  <si>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S24090277</t>
  </si>
  <si>
    <t>YOGA-LOGO001-Silicone</t>
  </si>
  <si>
    <t>FT06107</t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</si>
  <si>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黑色</t>
    </r>
  </si>
  <si>
    <t>1-1
46.5*41*21</t>
  </si>
  <si>
    <r>
      <rPr>
        <sz val="10"/>
        <color theme="1"/>
        <rFont val="Calibri"/>
        <charset val="134"/>
      </rPr>
      <t>9.25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SF3133582676706</t>
    </r>
  </si>
  <si>
    <r>
      <rPr>
        <sz val="10"/>
        <rFont val="Calibri"/>
        <charset val="134"/>
      </rPr>
      <t>ORCHID BLOOM</t>
    </r>
    <r>
      <rPr>
        <sz val="10"/>
        <rFont val="宋体"/>
        <charset val="134"/>
      </rPr>
      <t>兰花紫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</si>
  <si>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微风蓝</t>
    </r>
  </si>
  <si>
    <r>
      <rPr>
        <sz val="10"/>
        <rFont val="Calibri"/>
        <charset val="134"/>
      </rPr>
      <t>BUTTERFLY</t>
    </r>
    <r>
      <rPr>
        <sz val="10"/>
        <rFont val="宋体"/>
        <charset val="134"/>
      </rPr>
      <t>奶绿</t>
    </r>
  </si>
  <si>
    <r>
      <rPr>
        <sz val="10"/>
        <rFont val="Calibri"/>
        <charset val="134"/>
      </rPr>
      <t>FESTIVAL BLOOM</t>
    </r>
    <r>
      <rPr>
        <sz val="10"/>
        <rFont val="宋体"/>
        <charset val="134"/>
      </rPr>
      <t>气泡粉</t>
    </r>
  </si>
  <si>
    <t>FT06108</t>
  </si>
  <si>
    <r>
      <rPr>
        <sz val="10"/>
        <rFont val="Calibri"/>
        <charset val="134"/>
      </rPr>
      <t>SUGAR SWIZZLE</t>
    </r>
    <r>
      <rPr>
        <sz val="10"/>
        <rFont val="宋体"/>
        <charset val="134"/>
      </rPr>
      <t>米白</t>
    </r>
  </si>
  <si>
    <r>
      <rPr>
        <sz val="10"/>
        <rFont val="Calibri"/>
        <charset val="134"/>
      </rPr>
      <t>BABY LAVENDER</t>
    </r>
    <r>
      <rPr>
        <sz val="10"/>
        <rFont val="宋体"/>
        <charset val="134"/>
      </rPr>
      <t>婴儿蓝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</si>
  <si>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梦幻紫</t>
    </r>
  </si>
  <si>
    <t>NANTUCKET BREEZE微风蓝</t>
  </si>
  <si>
    <r>
      <rPr>
        <sz val="10"/>
        <rFont val="Calibri"/>
        <charset val="134"/>
      </rPr>
      <t>WHITE</t>
    </r>
    <r>
      <rPr>
        <sz val="10"/>
        <rFont val="宋体"/>
        <charset val="134"/>
      </rPr>
      <t>白色</t>
    </r>
  </si>
  <si>
    <t>FESTIVAL BLOOM气泡粉</t>
  </si>
  <si>
    <t>FT06109</t>
  </si>
  <si>
    <t>BLACK黑色</t>
  </si>
  <si>
    <r>
      <rPr>
        <sz val="10"/>
        <rFont val="Calibri"/>
        <charset val="134"/>
      </rPr>
      <t>SWEET LAVENDER</t>
    </r>
    <r>
      <rPr>
        <sz val="10"/>
        <rFont val="宋体"/>
        <charset val="134"/>
      </rPr>
      <t>青春蓝</t>
    </r>
  </si>
  <si>
    <t>PASTEL LILAC梦幻紫</t>
  </si>
  <si>
    <r>
      <rPr>
        <sz val="10"/>
        <rFont val="Calibri"/>
        <charset val="134"/>
      </rPr>
      <t>OCEANTIDE</t>
    </r>
    <r>
      <rPr>
        <sz val="10"/>
        <rFont val="宋体"/>
        <charset val="134"/>
      </rPr>
      <t>奶油蓝</t>
    </r>
  </si>
  <si>
    <t>WHITE白色</t>
  </si>
  <si>
    <t>FT06112</t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</si>
  <si>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皮粉</t>
    </r>
  </si>
  <si>
    <r>
      <rPr>
        <sz val="10"/>
        <rFont val="Calibri"/>
        <charset val="134"/>
      </rPr>
      <t>DUTCH CANAL</t>
    </r>
    <r>
      <rPr>
        <sz val="10"/>
        <rFont val="宋体"/>
        <charset val="134"/>
      </rPr>
      <t>淡蓝色</t>
    </r>
  </si>
  <si>
    <r>
      <rPr>
        <sz val="10"/>
        <rFont val="Calibri"/>
        <charset val="134"/>
      </rPr>
      <t>DEEP PERIWINKLE</t>
    </r>
    <r>
      <rPr>
        <sz val="10"/>
        <rFont val="宋体"/>
        <charset val="134"/>
      </rPr>
      <t>蓝紫色</t>
    </r>
  </si>
  <si>
    <t>1-1
21.5*20*19.5</t>
  </si>
  <si>
    <r>
      <t>9.28</t>
    </r>
    <r>
      <rPr>
        <sz val="10"/>
        <color theme="1"/>
        <rFont val="宋体"/>
        <charset val="134"/>
      </rPr>
      <t>单号：</t>
    </r>
    <r>
      <rPr>
        <sz val="10"/>
        <color theme="1"/>
        <rFont val="Calibri"/>
        <charset val="134"/>
      </rPr>
      <t>SF3115789834264</t>
    </r>
  </si>
  <si>
    <r>
      <rPr>
        <sz val="10"/>
        <rFont val="Calibri"/>
        <charset val="134"/>
      </rPr>
      <t>FESTIVAL FUCHSIA</t>
    </r>
    <r>
      <rPr>
        <sz val="10"/>
        <rFont val="宋体"/>
        <charset val="134"/>
      </rPr>
      <t>暗紫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</si>
</sst>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7" fillId="0" borderId="5" xfId="52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6" xfId="52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05866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M28" sqref="M28:M29"/>
    </sheetView>
  </sheetViews>
  <sheetFormatPr defaultColWidth="18" defaultRowHeight="26.25"/>
  <cols>
    <col min="1" max="1" width="12.5" style="2" customWidth="1"/>
    <col min="2" max="2" width="12.9083333333333" style="2" customWidth="1"/>
    <col min="3" max="3" width="13.375" style="2" customWidth="1"/>
    <col min="4" max="4" width="22.875" style="2" customWidth="1"/>
    <col min="5" max="5" width="9.375" style="2" customWidth="1"/>
    <col min="6" max="6" width="10.875" style="2" customWidth="1"/>
    <col min="7" max="7" width="10.725" style="3" customWidth="1"/>
    <col min="8" max="9" width="8.26666666666667" style="2" customWidth="1"/>
    <col min="10" max="10" width="10.9083333333333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45560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5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9" t="s">
        <v>12</v>
      </c>
      <c r="K6" s="36" t="s">
        <v>13</v>
      </c>
      <c r="L6" s="36" t="s">
        <v>14</v>
      </c>
      <c r="M6" s="15" t="s">
        <v>15</v>
      </c>
      <c r="N6" s="37" t="s">
        <v>16</v>
      </c>
    </row>
    <row r="7" s="1" customFormat="1" ht="32.25" customHeight="1" spans="1:14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19" t="s">
        <v>26</v>
      </c>
      <c r="K7" s="36" t="s">
        <v>27</v>
      </c>
      <c r="L7" s="36" t="s">
        <v>28</v>
      </c>
      <c r="M7" s="15" t="s">
        <v>29</v>
      </c>
      <c r="N7" s="38"/>
    </row>
    <row r="8" s="1" customFormat="1" ht="17" customHeight="1" spans="1:14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1890</v>
      </c>
      <c r="G8" s="26">
        <f>H8-F8</f>
        <v>90</v>
      </c>
      <c r="H8" s="27">
        <v>1980</v>
      </c>
      <c r="I8" s="27"/>
      <c r="J8" s="39" t="s">
        <v>34</v>
      </c>
      <c r="K8" s="40">
        <v>6.8</v>
      </c>
      <c r="L8" s="40">
        <v>7.2</v>
      </c>
      <c r="M8" s="41" t="s">
        <v>35</v>
      </c>
      <c r="N8" s="42"/>
    </row>
    <row r="9" s="1" customFormat="1" ht="17" customHeight="1" spans="1:15">
      <c r="A9" s="21"/>
      <c r="B9" s="22"/>
      <c r="C9" s="21"/>
      <c r="D9" s="23" t="s">
        <v>36</v>
      </c>
      <c r="E9" s="24"/>
      <c r="F9" s="25">
        <v>1260</v>
      </c>
      <c r="G9" s="26">
        <f t="shared" ref="G9:G28" si="0">H9-F9</f>
        <v>60</v>
      </c>
      <c r="H9" s="27">
        <v>1320</v>
      </c>
      <c r="I9" s="27"/>
      <c r="J9" s="43"/>
      <c r="K9" s="44"/>
      <c r="L9" s="44"/>
      <c r="M9" s="45"/>
      <c r="N9" s="42"/>
      <c r="O9" s="46"/>
    </row>
    <row r="10" s="1" customFormat="1" ht="17" customHeight="1" spans="1:15">
      <c r="A10" s="21"/>
      <c r="B10" s="22"/>
      <c r="C10" s="21"/>
      <c r="D10" s="23" t="s">
        <v>37</v>
      </c>
      <c r="E10" s="24"/>
      <c r="F10" s="25">
        <v>1260</v>
      </c>
      <c r="G10" s="26">
        <f t="shared" si="0"/>
        <v>60</v>
      </c>
      <c r="H10" s="27">
        <v>1320</v>
      </c>
      <c r="I10" s="27"/>
      <c r="J10" s="43"/>
      <c r="K10" s="44"/>
      <c r="L10" s="44"/>
      <c r="M10" s="45"/>
      <c r="N10" s="42"/>
      <c r="O10" s="46"/>
    </row>
    <row r="11" s="1" customFormat="1" ht="17" customHeight="1" spans="1:15">
      <c r="A11" s="21"/>
      <c r="B11" s="22"/>
      <c r="C11" s="21"/>
      <c r="D11" s="23" t="s">
        <v>38</v>
      </c>
      <c r="E11" s="24"/>
      <c r="F11" s="25">
        <v>1260</v>
      </c>
      <c r="G11" s="26">
        <f t="shared" si="0"/>
        <v>60</v>
      </c>
      <c r="H11" s="27">
        <v>1320</v>
      </c>
      <c r="I11" s="27"/>
      <c r="J11" s="43"/>
      <c r="K11" s="44"/>
      <c r="L11" s="44"/>
      <c r="M11" s="45"/>
      <c r="N11" s="42"/>
      <c r="O11" s="46"/>
    </row>
    <row r="12" s="1" customFormat="1" ht="17" customHeight="1" spans="1:15">
      <c r="A12" s="21"/>
      <c r="B12" s="22"/>
      <c r="C12" s="21"/>
      <c r="D12" s="23" t="s">
        <v>39</v>
      </c>
      <c r="E12" s="24"/>
      <c r="F12" s="25">
        <v>1890</v>
      </c>
      <c r="G12" s="26">
        <f t="shared" si="0"/>
        <v>90</v>
      </c>
      <c r="H12" s="27">
        <v>1980</v>
      </c>
      <c r="I12" s="27"/>
      <c r="J12" s="43"/>
      <c r="K12" s="44"/>
      <c r="L12" s="44"/>
      <c r="M12" s="45"/>
      <c r="N12" s="42"/>
      <c r="O12" s="46"/>
    </row>
    <row r="13" s="1" customFormat="1" ht="17" customHeight="1" spans="1:15">
      <c r="A13" s="21"/>
      <c r="B13" s="22"/>
      <c r="C13" s="21" t="s">
        <v>40</v>
      </c>
      <c r="D13" s="23" t="s">
        <v>41</v>
      </c>
      <c r="E13" s="24"/>
      <c r="F13" s="25">
        <v>1890</v>
      </c>
      <c r="G13" s="26">
        <f t="shared" si="0"/>
        <v>90</v>
      </c>
      <c r="H13" s="27">
        <v>1980</v>
      </c>
      <c r="I13" s="27"/>
      <c r="J13" s="43"/>
      <c r="K13" s="44"/>
      <c r="L13" s="44"/>
      <c r="M13" s="45"/>
      <c r="N13" s="42"/>
      <c r="O13" s="46"/>
    </row>
    <row r="14" s="1" customFormat="1" ht="17" customHeight="1" spans="1:15">
      <c r="A14" s="21"/>
      <c r="B14" s="22"/>
      <c r="C14" s="21"/>
      <c r="D14" s="23" t="s">
        <v>42</v>
      </c>
      <c r="E14" s="24"/>
      <c r="F14" s="25">
        <v>1260</v>
      </c>
      <c r="G14" s="26">
        <f t="shared" si="0"/>
        <v>60</v>
      </c>
      <c r="H14" s="27">
        <v>1320</v>
      </c>
      <c r="I14" s="27"/>
      <c r="J14" s="43"/>
      <c r="K14" s="44"/>
      <c r="L14" s="44"/>
      <c r="M14" s="45"/>
      <c r="N14" s="42"/>
      <c r="O14" s="46"/>
    </row>
    <row r="15" s="1" customFormat="1" ht="17" customHeight="1" spans="1:15">
      <c r="A15" s="21"/>
      <c r="B15" s="22"/>
      <c r="C15" s="21"/>
      <c r="D15" s="23" t="s">
        <v>43</v>
      </c>
      <c r="E15" s="24"/>
      <c r="F15" s="25">
        <v>1260</v>
      </c>
      <c r="G15" s="26">
        <f t="shared" si="0"/>
        <v>60</v>
      </c>
      <c r="H15" s="27">
        <v>1320</v>
      </c>
      <c r="I15" s="27"/>
      <c r="J15" s="43"/>
      <c r="K15" s="44"/>
      <c r="L15" s="44"/>
      <c r="M15" s="45"/>
      <c r="N15" s="42"/>
      <c r="O15" s="46"/>
    </row>
    <row r="16" s="1" customFormat="1" ht="17" customHeight="1" spans="1:15">
      <c r="A16" s="21"/>
      <c r="B16" s="22"/>
      <c r="C16" s="21"/>
      <c r="D16" s="23" t="s">
        <v>44</v>
      </c>
      <c r="E16" s="24"/>
      <c r="F16" s="25">
        <v>1260</v>
      </c>
      <c r="G16" s="26">
        <f t="shared" si="0"/>
        <v>60</v>
      </c>
      <c r="H16" s="27">
        <v>1320</v>
      </c>
      <c r="I16" s="27"/>
      <c r="J16" s="43"/>
      <c r="K16" s="44"/>
      <c r="L16" s="44"/>
      <c r="M16" s="45"/>
      <c r="N16" s="42"/>
      <c r="O16" s="46"/>
    </row>
    <row r="17" s="1" customFormat="1" ht="17" customHeight="1" spans="1:15">
      <c r="A17" s="21"/>
      <c r="B17" s="22"/>
      <c r="C17" s="21"/>
      <c r="D17" s="23" t="s">
        <v>45</v>
      </c>
      <c r="E17" s="24"/>
      <c r="F17" s="25">
        <v>1260</v>
      </c>
      <c r="G17" s="26">
        <f t="shared" si="0"/>
        <v>60</v>
      </c>
      <c r="H17" s="27">
        <v>1320</v>
      </c>
      <c r="I17" s="27"/>
      <c r="J17" s="43"/>
      <c r="K17" s="44"/>
      <c r="L17" s="44"/>
      <c r="M17" s="45"/>
      <c r="N17" s="42"/>
      <c r="O17" s="46"/>
    </row>
    <row r="18" s="1" customFormat="1" ht="17" customHeight="1" spans="1:15">
      <c r="A18" s="21"/>
      <c r="B18" s="22"/>
      <c r="C18" s="21"/>
      <c r="D18" s="23" t="s">
        <v>46</v>
      </c>
      <c r="E18" s="24"/>
      <c r="F18" s="25">
        <v>1890</v>
      </c>
      <c r="G18" s="26">
        <f t="shared" si="0"/>
        <v>90</v>
      </c>
      <c r="H18" s="27">
        <v>1980</v>
      </c>
      <c r="I18" s="27"/>
      <c r="J18" s="43"/>
      <c r="K18" s="44"/>
      <c r="L18" s="44"/>
      <c r="M18" s="45"/>
      <c r="N18" s="42"/>
      <c r="O18" s="46"/>
    </row>
    <row r="19" s="1" customFormat="1" ht="17" customHeight="1" spans="1:15">
      <c r="A19" s="21"/>
      <c r="B19" s="22"/>
      <c r="C19" s="28" t="s">
        <v>47</v>
      </c>
      <c r="D19" s="23" t="s">
        <v>48</v>
      </c>
      <c r="E19" s="24"/>
      <c r="F19" s="25">
        <v>1260</v>
      </c>
      <c r="G19" s="26">
        <f t="shared" si="0"/>
        <v>60</v>
      </c>
      <c r="H19" s="27">
        <v>1320</v>
      </c>
      <c r="I19" s="27"/>
      <c r="J19" s="43"/>
      <c r="K19" s="44"/>
      <c r="L19" s="44"/>
      <c r="M19" s="45"/>
      <c r="N19" s="42"/>
      <c r="O19" s="46"/>
    </row>
    <row r="20" s="1" customFormat="1" ht="17" customHeight="1" spans="1:15">
      <c r="A20" s="21"/>
      <c r="B20" s="22"/>
      <c r="C20" s="28"/>
      <c r="D20" s="23" t="s">
        <v>49</v>
      </c>
      <c r="E20" s="24"/>
      <c r="F20" s="25">
        <v>1260</v>
      </c>
      <c r="G20" s="26">
        <f t="shared" si="0"/>
        <v>60</v>
      </c>
      <c r="H20" s="27">
        <v>1320</v>
      </c>
      <c r="I20" s="27"/>
      <c r="J20" s="43"/>
      <c r="K20" s="44"/>
      <c r="L20" s="44"/>
      <c r="M20" s="45"/>
      <c r="N20" s="42"/>
      <c r="O20" s="46"/>
    </row>
    <row r="21" s="1" customFormat="1" ht="17" customHeight="1" spans="1:15">
      <c r="A21" s="21"/>
      <c r="B21" s="22"/>
      <c r="C21" s="28"/>
      <c r="D21" s="23" t="s">
        <v>50</v>
      </c>
      <c r="E21" s="24"/>
      <c r="F21" s="25">
        <v>1260</v>
      </c>
      <c r="G21" s="26">
        <f t="shared" si="0"/>
        <v>60</v>
      </c>
      <c r="H21" s="27">
        <v>1320</v>
      </c>
      <c r="I21" s="27"/>
      <c r="J21" s="43"/>
      <c r="K21" s="44"/>
      <c r="L21" s="44"/>
      <c r="M21" s="45"/>
      <c r="N21" s="42"/>
      <c r="O21" s="46"/>
    </row>
    <row r="22" s="1" customFormat="1" ht="17" customHeight="1" spans="1:15">
      <c r="A22" s="21"/>
      <c r="B22" s="22"/>
      <c r="C22" s="28"/>
      <c r="D22" s="23" t="s">
        <v>51</v>
      </c>
      <c r="E22" s="24"/>
      <c r="F22" s="25">
        <v>1260</v>
      </c>
      <c r="G22" s="26">
        <f t="shared" si="0"/>
        <v>60</v>
      </c>
      <c r="H22" s="27">
        <v>1320</v>
      </c>
      <c r="I22" s="27"/>
      <c r="J22" s="43"/>
      <c r="K22" s="44"/>
      <c r="L22" s="44"/>
      <c r="M22" s="45"/>
      <c r="N22" s="42"/>
      <c r="O22" s="46"/>
    </row>
    <row r="23" s="1" customFormat="1" ht="17" customHeight="1" spans="1:15">
      <c r="A23" s="21"/>
      <c r="B23" s="22"/>
      <c r="C23" s="28"/>
      <c r="D23" s="23" t="s">
        <v>52</v>
      </c>
      <c r="E23" s="24"/>
      <c r="F23" s="25">
        <v>1890</v>
      </c>
      <c r="G23" s="26">
        <f t="shared" si="0"/>
        <v>90</v>
      </c>
      <c r="H23" s="27">
        <v>1980</v>
      </c>
      <c r="I23" s="27"/>
      <c r="J23" s="43"/>
      <c r="K23" s="44"/>
      <c r="L23" s="44"/>
      <c r="M23" s="45"/>
      <c r="N23" s="42"/>
      <c r="O23" s="46"/>
    </row>
    <row r="24" s="1" customFormat="1" ht="17" customHeight="1" spans="1:15">
      <c r="A24" s="21"/>
      <c r="B24" s="22"/>
      <c r="C24" s="28" t="s">
        <v>53</v>
      </c>
      <c r="D24" s="27" t="s">
        <v>52</v>
      </c>
      <c r="E24" s="24"/>
      <c r="F24" s="25">
        <v>2520</v>
      </c>
      <c r="G24" s="26">
        <f>H24-F24</f>
        <v>120</v>
      </c>
      <c r="H24" s="27">
        <v>2640</v>
      </c>
      <c r="I24" s="27"/>
      <c r="J24" s="43"/>
      <c r="K24" s="44"/>
      <c r="L24" s="44"/>
      <c r="M24" s="45"/>
      <c r="N24" s="42"/>
      <c r="O24" s="46"/>
    </row>
    <row r="25" s="1" customFormat="1" ht="17" customHeight="1" spans="1:15">
      <c r="A25" s="21"/>
      <c r="B25" s="22"/>
      <c r="C25" s="28"/>
      <c r="D25" s="27" t="s">
        <v>50</v>
      </c>
      <c r="E25" s="24"/>
      <c r="F25" s="25">
        <v>4410</v>
      </c>
      <c r="G25" s="26">
        <f>H25-F25</f>
        <v>220</v>
      </c>
      <c r="H25" s="27">
        <v>4630</v>
      </c>
      <c r="I25" s="27"/>
      <c r="J25" s="43"/>
      <c r="K25" s="44"/>
      <c r="L25" s="44"/>
      <c r="M25" s="45"/>
      <c r="N25" s="42"/>
      <c r="O25" s="46"/>
    </row>
    <row r="26" s="1" customFormat="1" ht="17" customHeight="1" spans="1:15">
      <c r="A26" s="21"/>
      <c r="B26" s="22"/>
      <c r="C26" s="28"/>
      <c r="D26" s="27" t="s">
        <v>54</v>
      </c>
      <c r="E26" s="24"/>
      <c r="F26" s="25">
        <v>6300</v>
      </c>
      <c r="G26" s="26">
        <f>H26-F26</f>
        <v>310</v>
      </c>
      <c r="H26" s="27">
        <v>6610</v>
      </c>
      <c r="I26" s="27"/>
      <c r="J26" s="43"/>
      <c r="K26" s="44"/>
      <c r="L26" s="44"/>
      <c r="M26" s="45"/>
      <c r="N26" s="42"/>
      <c r="O26" s="46"/>
    </row>
    <row r="27" s="1" customFormat="1" ht="17" customHeight="1" spans="1:15">
      <c r="A27" s="21"/>
      <c r="B27" s="22"/>
      <c r="C27" s="28"/>
      <c r="D27" s="27" t="s">
        <v>55</v>
      </c>
      <c r="E27" s="24"/>
      <c r="F27" s="25">
        <v>4410</v>
      </c>
      <c r="G27" s="26">
        <f>H27-F27</f>
        <v>220</v>
      </c>
      <c r="H27" s="27">
        <v>4630</v>
      </c>
      <c r="I27" s="27"/>
      <c r="J27" s="47"/>
      <c r="K27" s="48"/>
      <c r="L27" s="48"/>
      <c r="M27" s="49"/>
      <c r="N27" s="42"/>
      <c r="O27" s="46"/>
    </row>
    <row r="28" s="1" customFormat="1" ht="17" customHeight="1" spans="1:15">
      <c r="A28" s="21"/>
      <c r="B28" s="22"/>
      <c r="C28" s="28"/>
      <c r="D28" s="27" t="s">
        <v>56</v>
      </c>
      <c r="E28" s="24"/>
      <c r="F28" s="25">
        <v>1890</v>
      </c>
      <c r="G28" s="26">
        <f>I28-F28</f>
        <v>90</v>
      </c>
      <c r="H28" s="29"/>
      <c r="I28" s="27">
        <v>1980</v>
      </c>
      <c r="J28" s="39" t="s">
        <v>57</v>
      </c>
      <c r="K28" s="40">
        <v>0.35</v>
      </c>
      <c r="L28" s="40">
        <v>0.5</v>
      </c>
      <c r="M28" s="41" t="s">
        <v>58</v>
      </c>
      <c r="N28" s="42"/>
      <c r="O28" s="46"/>
    </row>
    <row r="29" s="1" customFormat="1" ht="17" customHeight="1" spans="1:15">
      <c r="A29" s="21"/>
      <c r="B29" s="22"/>
      <c r="C29" s="21" t="s">
        <v>47</v>
      </c>
      <c r="D29" s="27" t="s">
        <v>59</v>
      </c>
      <c r="E29" s="24"/>
      <c r="F29" s="25">
        <v>2520</v>
      </c>
      <c r="G29" s="26">
        <f>I29-F29</f>
        <v>130</v>
      </c>
      <c r="H29" s="27"/>
      <c r="I29" s="27">
        <v>2650</v>
      </c>
      <c r="J29" s="47"/>
      <c r="K29" s="48"/>
      <c r="L29" s="48"/>
      <c r="M29" s="49"/>
      <c r="N29" s="42"/>
      <c r="O29" s="46"/>
    </row>
    <row r="30" s="1" customFormat="1" ht="19" customHeight="1" spans="1:15">
      <c r="A30" s="30"/>
      <c r="B30" s="22"/>
      <c r="C30" s="21"/>
      <c r="D30" s="30"/>
      <c r="E30" s="31"/>
      <c r="F30" s="27"/>
      <c r="G30" s="26"/>
      <c r="H30" s="27"/>
      <c r="I30" s="27"/>
      <c r="J30" s="50"/>
      <c r="K30" s="51"/>
      <c r="L30" s="51"/>
      <c r="M30" s="22"/>
      <c r="N30" s="37"/>
      <c r="O30" s="46"/>
    </row>
    <row r="31" s="1" customFormat="1" ht="20" customHeight="1" spans="1:13">
      <c r="A31" s="32"/>
      <c r="B31" s="32"/>
      <c r="C31" s="32"/>
      <c r="D31" s="32"/>
      <c r="E31" s="32"/>
      <c r="F31" s="33">
        <f>SUM(F8:F30)</f>
        <v>45360</v>
      </c>
      <c r="G31" s="33">
        <f>SUM(G8:G30)</f>
        <v>2200</v>
      </c>
      <c r="H31" s="33">
        <f>SUM(H8:H30)</f>
        <v>42930</v>
      </c>
      <c r="I31" s="33"/>
      <c r="J31" s="52"/>
      <c r="K31" s="53"/>
      <c r="L31" s="53"/>
      <c r="M31" s="32"/>
    </row>
    <row r="32" spans="8:9">
      <c r="H32" s="34"/>
      <c r="I32" s="34"/>
    </row>
    <row r="34" spans="7:7">
      <c r="G34"/>
    </row>
  </sheetData>
  <mergeCells count="18">
    <mergeCell ref="A1:M1"/>
    <mergeCell ref="A2:M2"/>
    <mergeCell ref="E3:F3"/>
    <mergeCell ref="A8:A29"/>
    <mergeCell ref="B8:B29"/>
    <mergeCell ref="C8:C12"/>
    <mergeCell ref="C13:C18"/>
    <mergeCell ref="C19:C23"/>
    <mergeCell ref="C24:C28"/>
    <mergeCell ref="J8:J27"/>
    <mergeCell ref="J28:J29"/>
    <mergeCell ref="K8:K27"/>
    <mergeCell ref="K28:K29"/>
    <mergeCell ref="L8:L27"/>
    <mergeCell ref="L28:L29"/>
    <mergeCell ref="M8:M27"/>
    <mergeCell ref="M28:M29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S24090277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2024-09-28T07:37:06Z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