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<sst xmlns="http://schemas.openxmlformats.org/spreadsheetml/2006/main" count="171" uniqueCount="67">
  <si>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</si>
  <si>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</si>
  <si>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</si>
  <si>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汕头市振耀服饰有限公司（送2楼）） 潮阳区贵屿镇南阳东洋工业区振耀厂婷婷13790854174   申通772032323112642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</si>
  <si>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</si>
  <si>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</si>
  <si>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</si>
  <si>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</si>
  <si>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</si>
  <si>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</si>
  <si>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</si>
  <si>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</si>
  <si>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</si>
  <si>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</si>
  <si>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</si>
  <si>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</si>
  <si>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</si>
  <si>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</si>
  <si>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</si>
  <si>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</si>
  <si>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</si>
  <si>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</si>
  <si>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</si>
  <si>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</si>
  <si>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</si>
  <si>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P24100035</t>
  </si>
  <si>
    <t>21 AULBW09844</t>
  </si>
  <si>
    <t>S24100018</t>
  </si>
  <si>
    <t xml:space="preserve">T8471AZ                                                                                             </t>
  </si>
  <si>
    <t>31*21*25</t>
  </si>
  <si>
    <t xml:space="preserve">T8478AZ                                                                                             </t>
  </si>
  <si>
    <t xml:space="preserve">T8481AZ                                                                                             </t>
  </si>
  <si>
    <t xml:space="preserve">X9027AZ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</si>
  <si>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</si>
  <si>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</si>
  <si>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</si>
  <si>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</si>
  <si>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</si>
  <si>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</si>
  <si>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BG392 - BEIGE</t>
  </si>
  <si>
    <t>75/B</t>
  </si>
  <si>
    <t>T8471AZ</t>
  </si>
  <si>
    <t>75/C</t>
  </si>
  <si>
    <t>80/B</t>
  </si>
  <si>
    <t>80/C</t>
  </si>
  <si>
    <t>85/B</t>
  </si>
  <si>
    <t>85/C</t>
  </si>
  <si>
    <t>90/B</t>
  </si>
  <si>
    <t>90/C</t>
  </si>
  <si>
    <t>ER105 - ECRU</t>
  </si>
  <si>
    <t>BK81 - BLACK</t>
  </si>
  <si>
    <t>70/B</t>
  </si>
  <si>
    <t>T8478AZ</t>
  </si>
  <si>
    <t>75/A</t>
  </si>
  <si>
    <t>80/A</t>
  </si>
  <si>
    <t>T8481AZ</t>
  </si>
  <si>
    <t>尺码段</t>
  </si>
  <si>
    <t>70/A</t>
  </si>
  <si>
    <t>1433907/1433913/1434064/1433880/1433894</t>
  </si>
  <si>
    <t>X9027AZ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</si>
  <si>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65A</t>
    </r>
  </si>
  <si>
    <t>有价格</t>
  </si>
  <si>
    <t>WT32 - OFF WHITE</t>
  </si>
  <si>
    <t>YL118 - YELLOW</t>
  </si>
  <si>
    <t>65/A</t>
  </si>
  <si>
    <t>1438204/1438177</t>
  </si>
  <si>
    <t>全码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</si>
</sst>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abSelected="1" workbookViewId="0">
      <selection activeCell="J16" sqref="J16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4" t="s">
        <v>22</v>
      </c>
      <c r="J7" s="44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 t="s">
        <v>28</v>
      </c>
      <c r="E8" s="24">
        <v>816</v>
      </c>
      <c r="F8" s="25"/>
      <c r="G8" s="25">
        <v>864</v>
      </c>
      <c r="H8" s="23">
        <v>1</v>
      </c>
      <c r="I8" s="25"/>
      <c r="J8" s="23">
        <v>5.4</v>
      </c>
      <c r="K8" s="23" t="s">
        <v>29</v>
      </c>
    </row>
    <row r="9" ht="15" spans="1:11">
      <c r="A9" s="26"/>
      <c r="B9" s="26"/>
      <c r="C9" s="26"/>
      <c r="D9" s="24" t="s">
        <v>30</v>
      </c>
      <c r="E9" s="24">
        <v>612</v>
      </c>
      <c r="F9" s="25"/>
      <c r="G9" s="25">
        <v>648</v>
      </c>
      <c r="H9" s="26"/>
      <c r="I9" s="25"/>
      <c r="J9" s="26"/>
      <c r="K9" s="26"/>
    </row>
    <row r="10" ht="15" spans="1:11">
      <c r="A10" s="26"/>
      <c r="B10" s="26"/>
      <c r="C10" s="26"/>
      <c r="D10" s="24" t="s">
        <v>31</v>
      </c>
      <c r="E10" s="24">
        <v>704</v>
      </c>
      <c r="F10" s="25"/>
      <c r="G10" s="25">
        <v>743</v>
      </c>
      <c r="H10" s="26"/>
      <c r="I10" s="25"/>
      <c r="J10" s="26"/>
      <c r="K10" s="26"/>
    </row>
    <row r="11" ht="15" spans="1:11">
      <c r="A11" s="27"/>
      <c r="B11" s="27"/>
      <c r="C11" s="27"/>
      <c r="D11" s="24" t="s">
        <v>32</v>
      </c>
      <c r="E11" s="24">
        <v>2022</v>
      </c>
      <c r="F11" s="25"/>
      <c r="G11" s="25">
        <v>2102</v>
      </c>
      <c r="H11" s="27"/>
      <c r="I11" s="25"/>
      <c r="J11" s="27"/>
      <c r="K11" s="27"/>
    </row>
    <row r="12" spans="1:11">
      <c r="A12" s="25" t="s">
        <v>33</v>
      </c>
      <c r="B12" s="25"/>
      <c r="C12" s="25"/>
      <c r="D12" s="25"/>
      <c r="E12" s="25">
        <f>SUM(E8:E11)</f>
        <v>4154</v>
      </c>
      <c r="F12" s="25"/>
      <c r="G12" s="25">
        <f>SUM(G8:G11)</f>
        <v>4357</v>
      </c>
      <c r="H12" s="25">
        <f>SUM(H8:H11)</f>
        <v>1</v>
      </c>
      <c r="I12" s="25"/>
      <c r="J12" s="25">
        <f>SUM(J8:J11)</f>
        <v>5.4</v>
      </c>
      <c r="K12" s="25"/>
    </row>
    <row r="15" spans="1:9">
      <c r="A15" s="28" t="s">
        <v>34</v>
      </c>
      <c r="B15" s="28" t="s">
        <v>35</v>
      </c>
      <c r="C15" s="29" t="s">
        <v>18</v>
      </c>
      <c r="D15" s="30" t="s">
        <v>36</v>
      </c>
      <c r="E15" s="28" t="s">
        <v>37</v>
      </c>
      <c r="F15" s="28" t="s">
        <v>38</v>
      </c>
      <c r="G15" s="31"/>
      <c r="H15" s="31"/>
      <c r="I15" s="31"/>
    </row>
    <row r="16" ht="15" spans="1:9">
      <c r="A16" s="32" t="s">
        <v>39</v>
      </c>
      <c r="B16" s="33" t="s">
        <v>40</v>
      </c>
      <c r="C16" s="29">
        <v>18.36</v>
      </c>
      <c r="D16" s="30">
        <f t="shared" ref="D16:D39" si="0">C16*1.03+1</f>
        <v>19.9108</v>
      </c>
      <c r="E16" s="34">
        <v>1409604</v>
      </c>
      <c r="F16" s="34" t="s">
        <v>41</v>
      </c>
      <c r="G16" s="31"/>
      <c r="H16" s="31"/>
      <c r="I16" s="31"/>
    </row>
    <row r="17" ht="15" spans="1:9">
      <c r="A17" s="35"/>
      <c r="B17" s="33" t="s">
        <v>42</v>
      </c>
      <c r="C17" s="29">
        <v>18.36</v>
      </c>
      <c r="D17" s="30">
        <f t="shared" si="0"/>
        <v>19.9108</v>
      </c>
      <c r="E17" s="36"/>
      <c r="F17" s="36"/>
      <c r="G17" s="31"/>
      <c r="H17" s="31"/>
      <c r="I17" s="31"/>
    </row>
    <row r="18" ht="15" spans="1:6">
      <c r="A18" s="35"/>
      <c r="B18" s="33" t="s">
        <v>43</v>
      </c>
      <c r="C18" s="29">
        <v>36.72</v>
      </c>
      <c r="D18" s="30">
        <f t="shared" si="0"/>
        <v>38.8216</v>
      </c>
      <c r="E18" s="36"/>
      <c r="F18" s="36"/>
    </row>
    <row r="19" ht="15" spans="1:6">
      <c r="A19" s="35"/>
      <c r="B19" s="33" t="s">
        <v>44</v>
      </c>
      <c r="C19" s="29">
        <v>18.36</v>
      </c>
      <c r="D19" s="30">
        <f t="shared" si="0"/>
        <v>19.9108</v>
      </c>
      <c r="E19" s="36"/>
      <c r="F19" s="36"/>
    </row>
    <row r="20" ht="15" spans="1:6">
      <c r="A20" s="35"/>
      <c r="B20" s="33" t="s">
        <v>45</v>
      </c>
      <c r="C20" s="29">
        <v>36.72</v>
      </c>
      <c r="D20" s="30">
        <f t="shared" si="0"/>
        <v>38.8216</v>
      </c>
      <c r="E20" s="36"/>
      <c r="F20" s="36"/>
    </row>
    <row r="21" ht="15" spans="1:6">
      <c r="A21" s="35"/>
      <c r="B21" s="33" t="s">
        <v>46</v>
      </c>
      <c r="C21" s="29">
        <v>18.36</v>
      </c>
      <c r="D21" s="30">
        <f t="shared" si="0"/>
        <v>19.9108</v>
      </c>
      <c r="E21" s="36"/>
      <c r="F21" s="36"/>
    </row>
    <row r="22" ht="15" spans="1:6">
      <c r="A22" s="35"/>
      <c r="B22" s="33" t="s">
        <v>47</v>
      </c>
      <c r="C22" s="29">
        <v>18.36</v>
      </c>
      <c r="D22" s="30">
        <f t="shared" si="0"/>
        <v>19.9108</v>
      </c>
      <c r="E22" s="36"/>
      <c r="F22" s="36"/>
    </row>
    <row r="23" ht="15" spans="1:6">
      <c r="A23" s="37"/>
      <c r="B23" s="33" t="s">
        <v>48</v>
      </c>
      <c r="C23" s="29">
        <v>18.36</v>
      </c>
      <c r="D23" s="30">
        <f t="shared" si="0"/>
        <v>19.9108</v>
      </c>
      <c r="E23" s="36"/>
      <c r="F23" s="36"/>
    </row>
    <row r="24" ht="15" spans="1:6">
      <c r="A24" s="32" t="s">
        <v>49</v>
      </c>
      <c r="B24" s="33" t="s">
        <v>40</v>
      </c>
      <c r="C24" s="29">
        <v>38.76</v>
      </c>
      <c r="D24" s="30">
        <f t="shared" si="0"/>
        <v>40.9228</v>
      </c>
      <c r="E24" s="36"/>
      <c r="F24" s="36"/>
    </row>
    <row r="25" ht="15" spans="1:6">
      <c r="A25" s="35"/>
      <c r="B25" s="33" t="s">
        <v>42</v>
      </c>
      <c r="C25" s="29">
        <v>38.76</v>
      </c>
      <c r="D25" s="30">
        <f t="shared" si="0"/>
        <v>40.9228</v>
      </c>
      <c r="E25" s="36"/>
      <c r="F25" s="36"/>
    </row>
    <row r="26" ht="15" spans="1:6">
      <c r="A26" s="35"/>
      <c r="B26" s="33" t="s">
        <v>43</v>
      </c>
      <c r="C26" s="29">
        <v>77.52</v>
      </c>
      <c r="D26" s="30">
        <f t="shared" si="0"/>
        <v>80.8456</v>
      </c>
      <c r="E26" s="36"/>
      <c r="F26" s="36"/>
    </row>
    <row r="27" ht="15" spans="1:6">
      <c r="A27" s="35"/>
      <c r="B27" s="33" t="s">
        <v>44</v>
      </c>
      <c r="C27" s="29">
        <v>38.76</v>
      </c>
      <c r="D27" s="30">
        <f t="shared" si="0"/>
        <v>40.9228</v>
      </c>
      <c r="E27" s="36"/>
      <c r="F27" s="36"/>
    </row>
    <row r="28" ht="15" spans="1:6">
      <c r="A28" s="35"/>
      <c r="B28" s="33" t="s">
        <v>45</v>
      </c>
      <c r="C28" s="29">
        <v>77.52</v>
      </c>
      <c r="D28" s="30">
        <f t="shared" si="0"/>
        <v>80.8456</v>
      </c>
      <c r="E28" s="36"/>
      <c r="F28" s="36"/>
    </row>
    <row r="29" ht="15" spans="1:6">
      <c r="A29" s="35"/>
      <c r="B29" s="33" t="s">
        <v>46</v>
      </c>
      <c r="C29" s="29">
        <v>38.76</v>
      </c>
      <c r="D29" s="30">
        <f t="shared" si="0"/>
        <v>40.9228</v>
      </c>
      <c r="E29" s="36"/>
      <c r="F29" s="36"/>
    </row>
    <row r="30" ht="15" spans="1:6">
      <c r="A30" s="35"/>
      <c r="B30" s="33" t="s">
        <v>47</v>
      </c>
      <c r="C30" s="29">
        <v>38.76</v>
      </c>
      <c r="D30" s="30">
        <f t="shared" si="0"/>
        <v>40.9228</v>
      </c>
      <c r="E30" s="36"/>
      <c r="F30" s="36"/>
    </row>
    <row r="31" ht="15" spans="1:6">
      <c r="A31" s="37"/>
      <c r="B31" s="33" t="s">
        <v>48</v>
      </c>
      <c r="C31" s="29">
        <v>38.76</v>
      </c>
      <c r="D31" s="30">
        <f t="shared" si="0"/>
        <v>40.9228</v>
      </c>
      <c r="E31" s="36"/>
      <c r="F31" s="36"/>
    </row>
    <row r="32" ht="15" spans="1:6">
      <c r="A32" s="32" t="s">
        <v>50</v>
      </c>
      <c r="B32" s="33" t="s">
        <v>40</v>
      </c>
      <c r="C32" s="29">
        <v>24.48</v>
      </c>
      <c r="D32" s="30">
        <f t="shared" si="0"/>
        <v>26.2144</v>
      </c>
      <c r="E32" s="36"/>
      <c r="F32" s="36"/>
    </row>
    <row r="33" ht="15" spans="1:6">
      <c r="A33" s="35"/>
      <c r="B33" s="33" t="s">
        <v>42</v>
      </c>
      <c r="C33" s="29">
        <v>24.48</v>
      </c>
      <c r="D33" s="30">
        <f t="shared" si="0"/>
        <v>26.2144</v>
      </c>
      <c r="E33" s="36"/>
      <c r="F33" s="36"/>
    </row>
    <row r="34" ht="15" spans="1:6">
      <c r="A34" s="35"/>
      <c r="B34" s="33" t="s">
        <v>43</v>
      </c>
      <c r="C34" s="29">
        <v>48.96</v>
      </c>
      <c r="D34" s="30">
        <f t="shared" si="0"/>
        <v>51.4288</v>
      </c>
      <c r="E34" s="36"/>
      <c r="F34" s="36"/>
    </row>
    <row r="35" ht="15" spans="1:6">
      <c r="A35" s="35"/>
      <c r="B35" s="33" t="s">
        <v>44</v>
      </c>
      <c r="C35" s="29">
        <v>24.48</v>
      </c>
      <c r="D35" s="30">
        <f t="shared" si="0"/>
        <v>26.2144</v>
      </c>
      <c r="E35" s="36"/>
      <c r="F35" s="36"/>
    </row>
    <row r="36" ht="15" spans="1:6">
      <c r="A36" s="35"/>
      <c r="B36" s="33" t="s">
        <v>45</v>
      </c>
      <c r="C36" s="29">
        <v>48.96</v>
      </c>
      <c r="D36" s="30">
        <f t="shared" si="0"/>
        <v>51.4288</v>
      </c>
      <c r="E36" s="36"/>
      <c r="F36" s="36"/>
    </row>
    <row r="37" ht="15" spans="1:6">
      <c r="A37" s="35"/>
      <c r="B37" s="33" t="s">
        <v>46</v>
      </c>
      <c r="C37" s="29">
        <v>24.48</v>
      </c>
      <c r="D37" s="30">
        <f t="shared" si="0"/>
        <v>26.2144</v>
      </c>
      <c r="E37" s="36"/>
      <c r="F37" s="36"/>
    </row>
    <row r="38" ht="15" spans="1:6">
      <c r="A38" s="35"/>
      <c r="B38" s="33" t="s">
        <v>47</v>
      </c>
      <c r="C38" s="29">
        <v>24.48</v>
      </c>
      <c r="D38" s="30">
        <f t="shared" si="0"/>
        <v>26.2144</v>
      </c>
      <c r="E38" s="36"/>
      <c r="F38" s="36"/>
    </row>
    <row r="39" ht="15" spans="1:6">
      <c r="A39" s="37"/>
      <c r="B39" s="33" t="s">
        <v>48</v>
      </c>
      <c r="C39" s="29">
        <v>24.48</v>
      </c>
      <c r="D39" s="30">
        <f t="shared" si="0"/>
        <v>26.2144</v>
      </c>
      <c r="E39" s="38"/>
      <c r="F39" s="38"/>
    </row>
    <row r="40" spans="1:6">
      <c r="A40" s="28" t="s">
        <v>33</v>
      </c>
      <c r="B40" s="28"/>
      <c r="C40" s="29">
        <f>SUM(C16:C39)</f>
        <v>816</v>
      </c>
      <c r="D40" s="30">
        <f>SUM(D16:D39)</f>
        <v>864.48</v>
      </c>
      <c r="E40" s="28"/>
      <c r="F40" s="28"/>
    </row>
    <row r="41" spans="3:4">
      <c r="C41" s="39"/>
      <c r="D41" s="39"/>
    </row>
    <row r="42" spans="3:4">
      <c r="C42" s="39"/>
      <c r="D42" s="39"/>
    </row>
    <row r="43" spans="1:6">
      <c r="A43" s="28" t="s">
        <v>34</v>
      </c>
      <c r="B43" s="28" t="s">
        <v>35</v>
      </c>
      <c r="C43" s="29" t="s">
        <v>18</v>
      </c>
      <c r="D43" s="30" t="s">
        <v>36</v>
      </c>
      <c r="E43" s="28" t="s">
        <v>37</v>
      </c>
      <c r="F43" s="28" t="s">
        <v>38</v>
      </c>
    </row>
    <row r="44" ht="15" spans="1:6">
      <c r="A44" s="32" t="s">
        <v>39</v>
      </c>
      <c r="B44" s="33" t="s">
        <v>51</v>
      </c>
      <c r="C44" s="29">
        <v>15.3</v>
      </c>
      <c r="D44" s="30">
        <f t="shared" ref="D44:D61" si="1">C44*1.03+1</f>
        <v>16.759</v>
      </c>
      <c r="E44" s="34">
        <v>1409653</v>
      </c>
      <c r="F44" s="40" t="s">
        <v>52</v>
      </c>
    </row>
    <row r="45" ht="15" spans="1:6">
      <c r="A45" s="35"/>
      <c r="B45" s="33" t="s">
        <v>53</v>
      </c>
      <c r="C45" s="29">
        <v>15.3</v>
      </c>
      <c r="D45" s="30">
        <f t="shared" si="1"/>
        <v>16.759</v>
      </c>
      <c r="E45" s="36"/>
      <c r="F45" s="41"/>
    </row>
    <row r="46" ht="15" spans="1:6">
      <c r="A46" s="35"/>
      <c r="B46" s="33" t="s">
        <v>40</v>
      </c>
      <c r="C46" s="29">
        <v>45.9</v>
      </c>
      <c r="D46" s="30">
        <f t="shared" si="1"/>
        <v>48.277</v>
      </c>
      <c r="E46" s="36"/>
      <c r="F46" s="41"/>
    </row>
    <row r="47" ht="15" spans="1:6">
      <c r="A47" s="35"/>
      <c r="B47" s="33" t="s">
        <v>54</v>
      </c>
      <c r="C47" s="29">
        <v>15.3</v>
      </c>
      <c r="D47" s="30">
        <f t="shared" si="1"/>
        <v>16.759</v>
      </c>
      <c r="E47" s="36"/>
      <c r="F47" s="41"/>
    </row>
    <row r="48" ht="15" spans="1:6">
      <c r="A48" s="35"/>
      <c r="B48" s="33" t="s">
        <v>43</v>
      </c>
      <c r="C48" s="29">
        <v>30.6</v>
      </c>
      <c r="D48" s="30">
        <f t="shared" si="1"/>
        <v>32.518</v>
      </c>
      <c r="E48" s="36"/>
      <c r="F48" s="41"/>
    </row>
    <row r="49" ht="15" spans="1:6">
      <c r="A49" s="37"/>
      <c r="B49" s="33" t="s">
        <v>45</v>
      </c>
      <c r="C49" s="29">
        <v>30.6</v>
      </c>
      <c r="D49" s="30">
        <f t="shared" si="1"/>
        <v>32.518</v>
      </c>
      <c r="E49" s="36"/>
      <c r="F49" s="41"/>
    </row>
    <row r="50" ht="15" spans="1:6">
      <c r="A50" s="32" t="s">
        <v>50</v>
      </c>
      <c r="B50" s="33" t="s">
        <v>51</v>
      </c>
      <c r="C50" s="29">
        <v>21.42</v>
      </c>
      <c r="D50" s="30">
        <f t="shared" si="1"/>
        <v>23.0626</v>
      </c>
      <c r="E50" s="36"/>
      <c r="F50" s="41"/>
    </row>
    <row r="51" ht="15" spans="1:6">
      <c r="A51" s="35"/>
      <c r="B51" s="33" t="s">
        <v>53</v>
      </c>
      <c r="C51" s="29">
        <v>21.42</v>
      </c>
      <c r="D51" s="30">
        <f t="shared" si="1"/>
        <v>23.0626</v>
      </c>
      <c r="E51" s="36"/>
      <c r="F51" s="41"/>
    </row>
    <row r="52" ht="15" spans="1:6">
      <c r="A52" s="35"/>
      <c r="B52" s="33" t="s">
        <v>40</v>
      </c>
      <c r="C52" s="29">
        <v>64.26</v>
      </c>
      <c r="D52" s="30">
        <f t="shared" si="1"/>
        <v>67.1878</v>
      </c>
      <c r="E52" s="36"/>
      <c r="F52" s="41"/>
    </row>
    <row r="53" ht="15" spans="1:6">
      <c r="A53" s="35"/>
      <c r="B53" s="33" t="s">
        <v>54</v>
      </c>
      <c r="C53" s="29">
        <v>21.42</v>
      </c>
      <c r="D53" s="30">
        <f t="shared" si="1"/>
        <v>23.0626</v>
      </c>
      <c r="E53" s="36"/>
      <c r="F53" s="41"/>
    </row>
    <row r="54" ht="15" spans="1:6">
      <c r="A54" s="35"/>
      <c r="B54" s="33" t="s">
        <v>43</v>
      </c>
      <c r="C54" s="29">
        <v>42.84</v>
      </c>
      <c r="D54" s="30">
        <f t="shared" si="1"/>
        <v>45.1252</v>
      </c>
      <c r="E54" s="36"/>
      <c r="F54" s="41"/>
    </row>
    <row r="55" ht="15" spans="1:6">
      <c r="A55" s="37"/>
      <c r="B55" s="33" t="s">
        <v>45</v>
      </c>
      <c r="C55" s="29">
        <v>42.84</v>
      </c>
      <c r="D55" s="30">
        <f t="shared" si="1"/>
        <v>45.1252</v>
      </c>
      <c r="E55" s="36"/>
      <c r="F55" s="41"/>
    </row>
    <row r="56" ht="15" spans="1:6">
      <c r="A56" s="32" t="s">
        <v>49</v>
      </c>
      <c r="B56" s="33" t="s">
        <v>51</v>
      </c>
      <c r="C56" s="29">
        <v>24.48</v>
      </c>
      <c r="D56" s="30">
        <f t="shared" si="1"/>
        <v>26.2144</v>
      </c>
      <c r="E56" s="36"/>
      <c r="F56" s="41"/>
    </row>
    <row r="57" ht="15" spans="1:6">
      <c r="A57" s="35"/>
      <c r="B57" s="33" t="s">
        <v>53</v>
      </c>
      <c r="C57" s="29">
        <v>24.48</v>
      </c>
      <c r="D57" s="30">
        <f t="shared" si="1"/>
        <v>26.2144</v>
      </c>
      <c r="E57" s="36"/>
      <c r="F57" s="41"/>
    </row>
    <row r="58" ht="15" spans="1:6">
      <c r="A58" s="35"/>
      <c r="B58" s="33" t="s">
        <v>40</v>
      </c>
      <c r="C58" s="29">
        <v>73.44</v>
      </c>
      <c r="D58" s="30">
        <f t="shared" si="1"/>
        <v>76.6432</v>
      </c>
      <c r="E58" s="36"/>
      <c r="F58" s="41"/>
    </row>
    <row r="59" ht="15" spans="1:6">
      <c r="A59" s="35"/>
      <c r="B59" s="33" t="s">
        <v>54</v>
      </c>
      <c r="C59" s="29">
        <v>24.48</v>
      </c>
      <c r="D59" s="30">
        <f t="shared" si="1"/>
        <v>26.2144</v>
      </c>
      <c r="E59" s="36"/>
      <c r="F59" s="41"/>
    </row>
    <row r="60" ht="15" spans="1:6">
      <c r="A60" s="35"/>
      <c r="B60" s="33" t="s">
        <v>43</v>
      </c>
      <c r="C60" s="29">
        <v>48.96</v>
      </c>
      <c r="D60" s="30">
        <f t="shared" si="1"/>
        <v>51.4288</v>
      </c>
      <c r="E60" s="36"/>
      <c r="F60" s="41"/>
    </row>
    <row r="61" ht="15" spans="1:6">
      <c r="A61" s="37"/>
      <c r="B61" s="33" t="s">
        <v>45</v>
      </c>
      <c r="C61" s="29">
        <v>48.96</v>
      </c>
      <c r="D61" s="30">
        <f t="shared" si="1"/>
        <v>51.4288</v>
      </c>
      <c r="E61" s="38"/>
      <c r="F61" s="42"/>
    </row>
    <row r="62" spans="1:6">
      <c r="A62" s="28" t="s">
        <v>33</v>
      </c>
      <c r="B62" s="28"/>
      <c r="C62" s="29">
        <f>SUM(C44:C61)</f>
        <v>612</v>
      </c>
      <c r="D62" s="30">
        <f>SUM(D44:D61)</f>
        <v>648.36</v>
      </c>
      <c r="E62" s="28"/>
      <c r="F62" s="28"/>
    </row>
    <row r="63" spans="3:4">
      <c r="C63" s="39"/>
      <c r="D63" s="39"/>
    </row>
    <row r="64" spans="3:4">
      <c r="C64" s="39"/>
      <c r="D64" s="39"/>
    </row>
    <row r="65" spans="1:6">
      <c r="A65" s="28" t="s">
        <v>34</v>
      </c>
      <c r="B65" s="28" t="s">
        <v>35</v>
      </c>
      <c r="C65" s="29" t="s">
        <v>18</v>
      </c>
      <c r="D65" s="30" t="s">
        <v>36</v>
      </c>
      <c r="E65" s="28" t="s">
        <v>37</v>
      </c>
      <c r="F65" s="28" t="s">
        <v>38</v>
      </c>
    </row>
    <row r="66" ht="15" spans="1:6">
      <c r="A66" s="32" t="s">
        <v>39</v>
      </c>
      <c r="B66" s="33" t="s">
        <v>51</v>
      </c>
      <c r="C66" s="29">
        <v>19.38</v>
      </c>
      <c r="D66" s="30">
        <f t="shared" ref="D66:D83" si="2">C66*1.03+1</f>
        <v>20.9614</v>
      </c>
      <c r="E66" s="40">
        <v>1409734</v>
      </c>
      <c r="F66" s="40" t="s">
        <v>55</v>
      </c>
    </row>
    <row r="67" ht="15" spans="1:6">
      <c r="A67" s="35"/>
      <c r="B67" s="33" t="s">
        <v>53</v>
      </c>
      <c r="C67" s="29">
        <v>19.38</v>
      </c>
      <c r="D67" s="30">
        <f t="shared" si="2"/>
        <v>20.9614</v>
      </c>
      <c r="E67" s="41"/>
      <c r="F67" s="41"/>
    </row>
    <row r="68" ht="15" spans="1:6">
      <c r="A68" s="35"/>
      <c r="B68" s="33" t="s">
        <v>40</v>
      </c>
      <c r="C68" s="29">
        <v>58.14</v>
      </c>
      <c r="D68" s="30">
        <f t="shared" si="2"/>
        <v>60.8842</v>
      </c>
      <c r="E68" s="41"/>
      <c r="F68" s="41"/>
    </row>
    <row r="69" ht="15" spans="1:6">
      <c r="A69" s="35"/>
      <c r="B69" s="33" t="s">
        <v>54</v>
      </c>
      <c r="C69" s="29">
        <v>19.38</v>
      </c>
      <c r="D69" s="30">
        <f t="shared" si="2"/>
        <v>20.9614</v>
      </c>
      <c r="E69" s="41"/>
      <c r="F69" s="41"/>
    </row>
    <row r="70" ht="15" spans="1:6">
      <c r="A70" s="35"/>
      <c r="B70" s="33" t="s">
        <v>43</v>
      </c>
      <c r="C70" s="29">
        <v>58.14</v>
      </c>
      <c r="D70" s="30">
        <f t="shared" si="2"/>
        <v>60.8842</v>
      </c>
      <c r="E70" s="41"/>
      <c r="F70" s="41"/>
    </row>
    <row r="71" ht="15" spans="1:6">
      <c r="A71" s="37"/>
      <c r="B71" s="33" t="s">
        <v>45</v>
      </c>
      <c r="C71" s="29">
        <v>19.38</v>
      </c>
      <c r="D71" s="30">
        <f t="shared" si="2"/>
        <v>20.9614</v>
      </c>
      <c r="E71" s="41"/>
      <c r="F71" s="41"/>
    </row>
    <row r="72" ht="15" spans="1:6">
      <c r="A72" s="32" t="s">
        <v>50</v>
      </c>
      <c r="B72" s="33" t="s">
        <v>51</v>
      </c>
      <c r="C72" s="29">
        <v>24.48</v>
      </c>
      <c r="D72" s="30">
        <f t="shared" si="2"/>
        <v>26.2144</v>
      </c>
      <c r="E72" s="41"/>
      <c r="F72" s="41"/>
    </row>
    <row r="73" ht="15" spans="1:6">
      <c r="A73" s="35"/>
      <c r="B73" s="33" t="s">
        <v>53</v>
      </c>
      <c r="C73" s="29">
        <v>24.48</v>
      </c>
      <c r="D73" s="30">
        <f t="shared" si="2"/>
        <v>26.2144</v>
      </c>
      <c r="E73" s="41"/>
      <c r="F73" s="41"/>
    </row>
    <row r="74" ht="15" spans="1:6">
      <c r="A74" s="35"/>
      <c r="B74" s="33" t="s">
        <v>40</v>
      </c>
      <c r="C74" s="29">
        <v>73.44</v>
      </c>
      <c r="D74" s="30">
        <f t="shared" si="2"/>
        <v>76.6432</v>
      </c>
      <c r="E74" s="41"/>
      <c r="F74" s="41"/>
    </row>
    <row r="75" ht="15" spans="1:6">
      <c r="A75" s="35"/>
      <c r="B75" s="33" t="s">
        <v>54</v>
      </c>
      <c r="C75" s="29">
        <v>24.48</v>
      </c>
      <c r="D75" s="30">
        <f t="shared" si="2"/>
        <v>26.2144</v>
      </c>
      <c r="E75" s="41"/>
      <c r="F75" s="41"/>
    </row>
    <row r="76" ht="15" spans="1:6">
      <c r="A76" s="35"/>
      <c r="B76" s="33" t="s">
        <v>43</v>
      </c>
      <c r="C76" s="29">
        <v>73.44</v>
      </c>
      <c r="D76" s="30">
        <f t="shared" si="2"/>
        <v>76.6432</v>
      </c>
      <c r="E76" s="41"/>
      <c r="F76" s="41"/>
    </row>
    <row r="77" ht="15" spans="1:6">
      <c r="A77" s="37"/>
      <c r="B77" s="33" t="s">
        <v>45</v>
      </c>
      <c r="C77" s="29">
        <v>24.48</v>
      </c>
      <c r="D77" s="30">
        <f t="shared" si="2"/>
        <v>26.2144</v>
      </c>
      <c r="E77" s="41"/>
      <c r="F77" s="41"/>
    </row>
    <row r="78" ht="15" spans="1:6">
      <c r="A78" s="32" t="s">
        <v>49</v>
      </c>
      <c r="B78" s="33" t="s">
        <v>51</v>
      </c>
      <c r="C78" s="29">
        <v>26.52</v>
      </c>
      <c r="D78" s="30">
        <f t="shared" si="2"/>
        <v>28.3156</v>
      </c>
      <c r="E78" s="41"/>
      <c r="F78" s="41"/>
    </row>
    <row r="79" ht="15" spans="1:6">
      <c r="A79" s="35"/>
      <c r="B79" s="33" t="s">
        <v>53</v>
      </c>
      <c r="C79" s="29">
        <v>26.52</v>
      </c>
      <c r="D79" s="30">
        <f t="shared" si="2"/>
        <v>28.3156</v>
      </c>
      <c r="E79" s="41"/>
      <c r="F79" s="41"/>
    </row>
    <row r="80" ht="15" spans="1:6">
      <c r="A80" s="35"/>
      <c r="B80" s="33" t="s">
        <v>40</v>
      </c>
      <c r="C80" s="29">
        <v>79.56</v>
      </c>
      <c r="D80" s="30">
        <f t="shared" si="2"/>
        <v>82.9468</v>
      </c>
      <c r="E80" s="41"/>
      <c r="F80" s="41"/>
    </row>
    <row r="81" ht="15" spans="1:6">
      <c r="A81" s="35"/>
      <c r="B81" s="33" t="s">
        <v>54</v>
      </c>
      <c r="C81" s="29">
        <v>26.52</v>
      </c>
      <c r="D81" s="30">
        <f t="shared" si="2"/>
        <v>28.3156</v>
      </c>
      <c r="E81" s="41"/>
      <c r="F81" s="41"/>
    </row>
    <row r="82" ht="15" spans="1:6">
      <c r="A82" s="35"/>
      <c r="B82" s="33" t="s">
        <v>43</v>
      </c>
      <c r="C82" s="29">
        <v>79.56</v>
      </c>
      <c r="D82" s="30">
        <f t="shared" si="2"/>
        <v>82.9468</v>
      </c>
      <c r="E82" s="41"/>
      <c r="F82" s="41"/>
    </row>
    <row r="83" ht="15" spans="1:6">
      <c r="A83" s="37"/>
      <c r="B83" s="33" t="s">
        <v>45</v>
      </c>
      <c r="C83" s="29">
        <v>26.52</v>
      </c>
      <c r="D83" s="30">
        <f t="shared" si="2"/>
        <v>28.3156</v>
      </c>
      <c r="E83" s="42"/>
      <c r="F83" s="42"/>
    </row>
    <row r="84" spans="1:6">
      <c r="A84" s="28" t="s">
        <v>33</v>
      </c>
      <c r="B84" s="28"/>
      <c r="C84" s="29">
        <f>SUM(C66:C83)</f>
        <v>703.8</v>
      </c>
      <c r="D84" s="30">
        <f>SUM(D66:D83)</f>
        <v>742.914</v>
      </c>
      <c r="E84" s="28"/>
      <c r="F84" s="28"/>
    </row>
    <row r="85" spans="3:4">
      <c r="C85" s="39"/>
      <c r="D85" s="39"/>
    </row>
    <row r="86" spans="3:4">
      <c r="C86" s="39"/>
      <c r="D86" s="39"/>
    </row>
    <row r="87" spans="1:8">
      <c r="A87" s="45" t="s">
        <v>34</v>
      </c>
      <c r="B87" s="45" t="s">
        <v>35</v>
      </c>
      <c r="C87" s="46" t="s">
        <v>18</v>
      </c>
      <c r="D87" s="47" t="s">
        <v>36</v>
      </c>
      <c r="E87" s="45" t="s">
        <v>37</v>
      </c>
      <c r="F87" s="45" t="s">
        <v>38</v>
      </c>
      <c r="G87" s="45" t="s">
        <v>56</v>
      </c>
      <c r="H87" s="45"/>
    </row>
    <row r="88" ht="15" spans="1:8">
      <c r="A88" s="48" t="s">
        <v>50</v>
      </c>
      <c r="B88" s="49" t="s">
        <v>57</v>
      </c>
      <c r="C88" s="46">
        <v>149.1</v>
      </c>
      <c r="D88" s="47">
        <f t="shared" ref="D88:D106" si="3">C88*1.03+1</f>
        <v>154.573</v>
      </c>
      <c r="E88" s="48" t="s">
        <v>58</v>
      </c>
      <c r="F88" s="48" t="s">
        <v>59</v>
      </c>
      <c r="G88" s="50" t="s">
        <v>60</v>
      </c>
      <c r="H88" s="50" t="s">
        <v>61</v>
      </c>
    </row>
    <row r="89" ht="15" spans="1:8">
      <c r="A89" s="51"/>
      <c r="B89" s="49" t="s">
        <v>53</v>
      </c>
      <c r="C89" s="46">
        <v>149.1</v>
      </c>
      <c r="D89" s="47">
        <f t="shared" si="3"/>
        <v>154.573</v>
      </c>
      <c r="E89" s="51"/>
      <c r="F89" s="51"/>
      <c r="G89" s="52"/>
      <c r="H89" s="52"/>
    </row>
    <row r="90" ht="15" spans="1:8">
      <c r="A90" s="51"/>
      <c r="B90" s="49" t="s">
        <v>40</v>
      </c>
      <c r="C90" s="46">
        <v>74.55</v>
      </c>
      <c r="D90" s="47">
        <f t="shared" si="3"/>
        <v>77.7865</v>
      </c>
      <c r="E90" s="51"/>
      <c r="F90" s="51"/>
      <c r="G90" s="52"/>
      <c r="H90" s="52"/>
    </row>
    <row r="91" ht="15" spans="1:8">
      <c r="A91" s="51"/>
      <c r="B91" s="49" t="s">
        <v>54</v>
      </c>
      <c r="C91" s="46">
        <v>149.1</v>
      </c>
      <c r="D91" s="47">
        <f t="shared" si="3"/>
        <v>154.573</v>
      </c>
      <c r="E91" s="51"/>
      <c r="F91" s="51"/>
      <c r="G91" s="52"/>
      <c r="H91" s="52"/>
    </row>
    <row r="92" ht="15" spans="1:8">
      <c r="A92" s="51"/>
      <c r="B92" s="49" t="s">
        <v>43</v>
      </c>
      <c r="C92" s="46">
        <v>74.55</v>
      </c>
      <c r="D92" s="47">
        <f t="shared" si="3"/>
        <v>77.7865</v>
      </c>
      <c r="E92" s="51"/>
      <c r="F92" s="51"/>
      <c r="G92" s="52"/>
      <c r="H92" s="52"/>
    </row>
    <row r="93" ht="15" spans="1:8">
      <c r="A93" s="53"/>
      <c r="B93" s="49" t="s">
        <v>45</v>
      </c>
      <c r="C93" s="46">
        <v>74.55</v>
      </c>
      <c r="D93" s="47">
        <f t="shared" si="3"/>
        <v>77.7865</v>
      </c>
      <c r="E93" s="53"/>
      <c r="F93" s="51"/>
      <c r="G93" s="54"/>
      <c r="H93" s="54"/>
    </row>
    <row r="94" ht="15" spans="1:8">
      <c r="A94" s="48" t="s">
        <v>62</v>
      </c>
      <c r="B94" s="49" t="s">
        <v>57</v>
      </c>
      <c r="C94" s="46">
        <v>252</v>
      </c>
      <c r="D94" s="47">
        <f t="shared" si="3"/>
        <v>260.56</v>
      </c>
      <c r="E94" s="48" t="s">
        <v>58</v>
      </c>
      <c r="F94" s="51"/>
      <c r="G94" s="50" t="s">
        <v>60</v>
      </c>
      <c r="H94" s="50" t="s">
        <v>61</v>
      </c>
    </row>
    <row r="95" ht="15" spans="1:8">
      <c r="A95" s="51"/>
      <c r="B95" s="49" t="s">
        <v>53</v>
      </c>
      <c r="C95" s="46">
        <v>252</v>
      </c>
      <c r="D95" s="47">
        <f t="shared" si="3"/>
        <v>260.56</v>
      </c>
      <c r="E95" s="51"/>
      <c r="F95" s="51"/>
      <c r="G95" s="52"/>
      <c r="H95" s="52"/>
    </row>
    <row r="96" ht="15" spans="1:8">
      <c r="A96" s="51"/>
      <c r="B96" s="49" t="s">
        <v>40</v>
      </c>
      <c r="C96" s="46">
        <v>126</v>
      </c>
      <c r="D96" s="47">
        <f t="shared" si="3"/>
        <v>130.78</v>
      </c>
      <c r="E96" s="51"/>
      <c r="F96" s="51"/>
      <c r="G96" s="52"/>
      <c r="H96" s="52"/>
    </row>
    <row r="97" ht="15" spans="1:8">
      <c r="A97" s="51"/>
      <c r="B97" s="49" t="s">
        <v>54</v>
      </c>
      <c r="C97" s="46">
        <v>252</v>
      </c>
      <c r="D97" s="47">
        <f t="shared" si="3"/>
        <v>260.56</v>
      </c>
      <c r="E97" s="51"/>
      <c r="F97" s="51"/>
      <c r="G97" s="52"/>
      <c r="H97" s="52"/>
    </row>
    <row r="98" ht="15" spans="1:8">
      <c r="A98" s="51"/>
      <c r="B98" s="49" t="s">
        <v>43</v>
      </c>
      <c r="C98" s="46">
        <v>126</v>
      </c>
      <c r="D98" s="47">
        <f t="shared" si="3"/>
        <v>130.78</v>
      </c>
      <c r="E98" s="51"/>
      <c r="F98" s="51"/>
      <c r="G98" s="52"/>
      <c r="H98" s="52"/>
    </row>
    <row r="99" ht="15" spans="1:8">
      <c r="A99" s="53"/>
      <c r="B99" s="49" t="s">
        <v>45</v>
      </c>
      <c r="C99" s="46">
        <v>126</v>
      </c>
      <c r="D99" s="47">
        <f t="shared" si="3"/>
        <v>130.78</v>
      </c>
      <c r="E99" s="53"/>
      <c r="F99" s="51"/>
      <c r="G99" s="54"/>
      <c r="H99" s="54"/>
    </row>
    <row r="100" ht="15" spans="1:8">
      <c r="A100" s="48" t="s">
        <v>63</v>
      </c>
      <c r="B100" s="49" t="s">
        <v>64</v>
      </c>
      <c r="C100" s="46">
        <v>24.15</v>
      </c>
      <c r="D100" s="47">
        <f t="shared" si="3"/>
        <v>25.8745</v>
      </c>
      <c r="E100" s="48" t="s">
        <v>65</v>
      </c>
      <c r="F100" s="51"/>
      <c r="G100" s="50" t="s">
        <v>66</v>
      </c>
      <c r="H100" s="50" t="s">
        <v>61</v>
      </c>
    </row>
    <row r="101" ht="15" spans="1:8">
      <c r="A101" s="51"/>
      <c r="B101" s="49" t="s">
        <v>57</v>
      </c>
      <c r="C101" s="46">
        <v>24.15</v>
      </c>
      <c r="D101" s="47">
        <f t="shared" si="3"/>
        <v>25.8745</v>
      </c>
      <c r="E101" s="51"/>
      <c r="F101" s="51"/>
      <c r="G101" s="52"/>
      <c r="H101" s="52"/>
    </row>
    <row r="102" ht="15" spans="1:8">
      <c r="A102" s="51"/>
      <c r="B102" s="49" t="s">
        <v>53</v>
      </c>
      <c r="C102" s="46">
        <v>48.3</v>
      </c>
      <c r="D102" s="47">
        <f t="shared" si="3"/>
        <v>50.749</v>
      </c>
      <c r="E102" s="51"/>
      <c r="F102" s="51"/>
      <c r="G102" s="52"/>
      <c r="H102" s="52"/>
    </row>
    <row r="103" ht="15" spans="1:8">
      <c r="A103" s="51"/>
      <c r="B103" s="49" t="s">
        <v>40</v>
      </c>
      <c r="C103" s="46">
        <v>24.15</v>
      </c>
      <c r="D103" s="47">
        <f t="shared" si="3"/>
        <v>25.8745</v>
      </c>
      <c r="E103" s="51"/>
      <c r="F103" s="51"/>
      <c r="G103" s="52"/>
      <c r="H103" s="52"/>
    </row>
    <row r="104" ht="15" spans="1:8">
      <c r="A104" s="51"/>
      <c r="B104" s="49" t="s">
        <v>54</v>
      </c>
      <c r="C104" s="46">
        <v>48.3</v>
      </c>
      <c r="D104" s="47">
        <f t="shared" si="3"/>
        <v>50.749</v>
      </c>
      <c r="E104" s="51"/>
      <c r="F104" s="51"/>
      <c r="G104" s="52"/>
      <c r="H104" s="52"/>
    </row>
    <row r="105" ht="15" spans="1:8">
      <c r="A105" s="51"/>
      <c r="B105" s="49" t="s">
        <v>43</v>
      </c>
      <c r="C105" s="46">
        <v>24.15</v>
      </c>
      <c r="D105" s="47">
        <f t="shared" si="3"/>
        <v>25.8745</v>
      </c>
      <c r="E105" s="51"/>
      <c r="F105" s="51"/>
      <c r="G105" s="52"/>
      <c r="H105" s="52"/>
    </row>
    <row r="106" ht="15" spans="1:8">
      <c r="A106" s="53"/>
      <c r="B106" s="49" t="s">
        <v>45</v>
      </c>
      <c r="C106" s="46">
        <v>24.15</v>
      </c>
      <c r="D106" s="47">
        <f t="shared" si="3"/>
        <v>25.8745</v>
      </c>
      <c r="E106" s="53"/>
      <c r="F106" s="53"/>
      <c r="G106" s="54"/>
      <c r="H106" s="54"/>
    </row>
    <row r="107" spans="1:8">
      <c r="A107" s="45" t="s">
        <v>33</v>
      </c>
      <c r="B107" s="45"/>
      <c r="C107" s="46">
        <f>SUM(C88:C106)</f>
        <v>2022.3</v>
      </c>
      <c r="D107" s="47">
        <f>SUM(D88:D106)</f>
        <v>2101.969</v>
      </c>
      <c r="E107" s="45"/>
      <c r="F107" s="45"/>
      <c r="G107" s="45"/>
      <c r="H107" s="45"/>
    </row>
    <row r="108" spans="3:4">
      <c r="C108" s="39"/>
      <c r="D108" s="39"/>
    </row>
    <row r="109" spans="3:4">
      <c r="C109" s="39"/>
      <c r="D109" s="39"/>
    </row>
    <row r="110" spans="2:4">
      <c r="B110" s="25"/>
      <c r="C110" s="55" t="s">
        <v>18</v>
      </c>
      <c r="D110" s="30" t="s">
        <v>36</v>
      </c>
    </row>
    <row r="111" spans="2:4">
      <c r="B111" s="25" t="s">
        <v>33</v>
      </c>
      <c r="C111" s="55">
        <f>C40+C62+C84+C107</f>
        <v>4154.1</v>
      </c>
      <c r="D111" s="30">
        <f>D40+D62+D84+D107</f>
        <v>4357.723</v>
      </c>
    </row>
  </sheetData>
  <mergeCells count="40">
    <mergeCell ref="A1:K1"/>
    <mergeCell ref="A2:D2"/>
    <mergeCell ref="E2:K2"/>
    <mergeCell ref="A8:A11"/>
    <mergeCell ref="A16:A23"/>
    <mergeCell ref="A24:A31"/>
    <mergeCell ref="A32:A39"/>
    <mergeCell ref="A44:A49"/>
    <mergeCell ref="A50:A55"/>
    <mergeCell ref="A56:A61"/>
    <mergeCell ref="A66:A71"/>
    <mergeCell ref="A72:A77"/>
    <mergeCell ref="A78:A83"/>
    <mergeCell ref="A88:A93"/>
    <mergeCell ref="A94:A99"/>
    <mergeCell ref="A100:A106"/>
    <mergeCell ref="B8:B11"/>
    <mergeCell ref="C8:C11"/>
    <mergeCell ref="E16:E39"/>
    <mergeCell ref="E44:E61"/>
    <mergeCell ref="E66:E83"/>
    <mergeCell ref="E88:E93"/>
    <mergeCell ref="E94:E99"/>
    <mergeCell ref="E100:E106"/>
    <mergeCell ref="F16:F39"/>
    <mergeCell ref="F44:F61"/>
    <mergeCell ref="F66:F83"/>
    <mergeCell ref="F88:F106"/>
    <mergeCell ref="G88:G93"/>
    <mergeCell ref="G94:G99"/>
    <mergeCell ref="G100:G106"/>
    <mergeCell ref="H8:H11"/>
    <mergeCell ref="H88:H93"/>
    <mergeCell ref="H94:H99"/>
    <mergeCell ref="H100:H106"/>
    <mergeCell ref="J8:J11"/>
    <mergeCell ref="K8:K11"/>
    <mergeCell ref="A3:D4"/>
    <mergeCell ref="E3:K4"/>
    <mergeCell ref="G15:I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2024-10-09T00:25:44Z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FB91B3E2EA4442B68482D6CB7F80DF97_13</vt:lpwstr>
  </property>
</Properties>
</file>