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<sst xmlns="http://schemas.openxmlformats.org/spreadsheetml/2006/main" count="54" uniqueCount="44">
  <si>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</si>
  <si>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</si>
  <si>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</si>
  <si>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Alice 13764005563 上海市上海市闵行区兴梅路485号中环科技园12楼1213室 申通：772032372518400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</si>
  <si>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</si>
  <si>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</si>
  <si>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</si>
  <si>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</si>
  <si>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</si>
  <si>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</si>
  <si>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</si>
  <si>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</si>
  <si>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</si>
  <si>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</si>
  <si>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</si>
  <si>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</si>
  <si>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</si>
  <si>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</si>
  <si>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</si>
  <si>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</si>
  <si>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</si>
  <si>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</si>
  <si>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</si>
  <si>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</si>
  <si>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</si>
  <si>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P24100012</t>
  </si>
  <si>
    <t>21 AULTH09845</t>
  </si>
  <si>
    <t>M6608AZ</t>
  </si>
  <si>
    <t>26*16*11</t>
  </si>
  <si>
    <t>总计</t>
  </si>
  <si>
    <t>颜色</t>
  </si>
  <si>
    <t>尺码</t>
  </si>
  <si>
    <t>生产数</t>
  </si>
  <si>
    <t>PO号</t>
  </si>
  <si>
    <t>款号</t>
  </si>
  <si>
    <t>GN829 - GREEN</t>
  </si>
  <si>
    <t>S</t>
  </si>
  <si>
    <r>
      <rPr>
        <b/>
        <sz val="11"/>
        <rFont val="Calibri"/>
        <charset val="134"/>
      </rPr>
      <t>1398347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1398349</t>
    </r>
  </si>
  <si>
    <t>M</t>
  </si>
  <si>
    <t>L</t>
  </si>
  <si>
    <t>XL</t>
  </si>
  <si>
    <t>XXL</t>
  </si>
  <si>
    <t>3XL</t>
  </si>
  <si>
    <t>GR91 - LT.GREY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</si>
</sst>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abSelected="1" workbookViewId="0">
      <selection activeCell="I8" sqref="I8"/>
    </sheetView>
  </sheetViews>
  <sheetFormatPr defaultColWidth="9" defaultRowHeight="13.5"/>
  <cols>
    <col min="1" max="1" width="16.625" customWidth="1"/>
    <col min="2" max="2" width="17.5" customWidth="1"/>
    <col min="3" max="3" width="15.625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45575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5" t="s">
        <v>11</v>
      </c>
      <c r="J6" s="35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6" t="s">
        <v>22</v>
      </c>
      <c r="J7" s="36" t="s">
        <v>23</v>
      </c>
      <c r="K7" s="18" t="s">
        <v>24</v>
      </c>
    </row>
    <row r="8" spans="1:11">
      <c r="A8" s="23" t="s">
        <v>25</v>
      </c>
      <c r="B8" s="23" t="s">
        <v>26</v>
      </c>
      <c r="C8" s="24"/>
      <c r="D8" s="23" t="s">
        <v>27</v>
      </c>
      <c r="E8" s="24">
        <v>1553</v>
      </c>
      <c r="F8" s="24"/>
      <c r="G8" s="24">
        <v>1612</v>
      </c>
      <c r="H8" s="24">
        <v>1</v>
      </c>
      <c r="I8" s="24"/>
      <c r="J8" s="24">
        <v>1.9</v>
      </c>
      <c r="K8" s="23" t="s">
        <v>28</v>
      </c>
    </row>
    <row r="9" spans="1:11">
      <c r="A9" s="24" t="s">
        <v>29</v>
      </c>
      <c r="B9" s="24"/>
      <c r="C9" s="24"/>
      <c r="D9" s="24"/>
      <c r="E9" s="24">
        <f>SUM(E8:E8)</f>
        <v>1553</v>
      </c>
      <c r="F9" s="24"/>
      <c r="G9" s="24">
        <f>SUM(G8:G8)</f>
        <v>1612</v>
      </c>
      <c r="H9" s="24">
        <f>SUM(H8:H8)</f>
        <v>1</v>
      </c>
      <c r="I9" s="24"/>
      <c r="J9" s="24">
        <f>SUM(J8:J8)</f>
        <v>1.9</v>
      </c>
      <c r="K9" s="24"/>
    </row>
    <row r="12" spans="1:6">
      <c r="A12" s="25" t="s">
        <v>30</v>
      </c>
      <c r="B12" s="25" t="s">
        <v>31</v>
      </c>
      <c r="C12" s="26" t="s">
        <v>18</v>
      </c>
      <c r="D12" s="27" t="s">
        <v>32</v>
      </c>
      <c r="E12" s="25" t="s">
        <v>33</v>
      </c>
      <c r="F12" s="25" t="s">
        <v>34</v>
      </c>
    </row>
    <row r="13" ht="15" spans="1:6">
      <c r="A13" s="28" t="s">
        <v>35</v>
      </c>
      <c r="B13" s="28" t="s">
        <v>36</v>
      </c>
      <c r="C13" s="26">
        <v>57.68</v>
      </c>
      <c r="D13" s="27">
        <f t="shared" ref="D13:D24" si="0">C13*1.03+1</f>
        <v>60.4104</v>
      </c>
      <c r="E13" s="29" t="s">
        <v>37</v>
      </c>
      <c r="F13" s="30" t="s">
        <v>27</v>
      </c>
    </row>
    <row r="14" ht="15" spans="1:6">
      <c r="A14" s="28"/>
      <c r="B14" s="28" t="s">
        <v>38</v>
      </c>
      <c r="C14" s="26">
        <v>173.04</v>
      </c>
      <c r="D14" s="27">
        <f t="shared" si="0"/>
        <v>179.2312</v>
      </c>
      <c r="E14" s="31"/>
      <c r="F14" s="32"/>
    </row>
    <row r="15" ht="15" spans="1:6">
      <c r="A15" s="28"/>
      <c r="B15" s="28" t="s">
        <v>39</v>
      </c>
      <c r="C15" s="26">
        <v>173.04</v>
      </c>
      <c r="D15" s="27">
        <f t="shared" si="0"/>
        <v>179.2312</v>
      </c>
      <c r="E15" s="31"/>
      <c r="F15" s="32"/>
    </row>
    <row r="16" ht="15" spans="1:6">
      <c r="A16" s="28"/>
      <c r="B16" s="28" t="s">
        <v>40</v>
      </c>
      <c r="C16" s="26">
        <v>173.04</v>
      </c>
      <c r="D16" s="27">
        <f t="shared" si="0"/>
        <v>179.2312</v>
      </c>
      <c r="E16" s="31"/>
      <c r="F16" s="32"/>
    </row>
    <row r="17" ht="15" spans="1:6">
      <c r="A17" s="28"/>
      <c r="B17" s="28" t="s">
        <v>41</v>
      </c>
      <c r="C17" s="26">
        <v>115.36</v>
      </c>
      <c r="D17" s="27">
        <f t="shared" si="0"/>
        <v>119.8208</v>
      </c>
      <c r="E17" s="31"/>
      <c r="F17" s="32"/>
    </row>
    <row r="18" ht="15" spans="1:6">
      <c r="A18" s="28"/>
      <c r="B18" s="28" t="s">
        <v>42</v>
      </c>
      <c r="C18" s="26">
        <v>57.68</v>
      </c>
      <c r="D18" s="27">
        <f t="shared" si="0"/>
        <v>60.4104</v>
      </c>
      <c r="E18" s="31"/>
      <c r="F18" s="32"/>
    </row>
    <row r="19" ht="15" spans="1:6">
      <c r="A19" s="28" t="s">
        <v>43</v>
      </c>
      <c r="B19" s="28" t="s">
        <v>36</v>
      </c>
      <c r="C19" s="26">
        <v>61.8</v>
      </c>
      <c r="D19" s="27">
        <f t="shared" si="0"/>
        <v>64.654</v>
      </c>
      <c r="E19" s="31"/>
      <c r="F19" s="32"/>
    </row>
    <row r="20" ht="15" spans="1:6">
      <c r="A20" s="28"/>
      <c r="B20" s="28" t="s">
        <v>38</v>
      </c>
      <c r="C20" s="26">
        <v>185.4</v>
      </c>
      <c r="D20" s="27">
        <f t="shared" si="0"/>
        <v>191.962</v>
      </c>
      <c r="E20" s="31"/>
      <c r="F20" s="32"/>
    </row>
    <row r="21" ht="15" spans="1:6">
      <c r="A21" s="28"/>
      <c r="B21" s="28" t="s">
        <v>39</v>
      </c>
      <c r="C21" s="26">
        <v>185.4</v>
      </c>
      <c r="D21" s="27">
        <f t="shared" si="0"/>
        <v>191.962</v>
      </c>
      <c r="E21" s="31"/>
      <c r="F21" s="32"/>
    </row>
    <row r="22" ht="15" spans="1:6">
      <c r="A22" s="28"/>
      <c r="B22" s="28" t="s">
        <v>40</v>
      </c>
      <c r="C22" s="26">
        <v>185.4</v>
      </c>
      <c r="D22" s="27">
        <f t="shared" si="0"/>
        <v>191.962</v>
      </c>
      <c r="E22" s="31"/>
      <c r="F22" s="32"/>
    </row>
    <row r="23" ht="15" spans="1:6">
      <c r="A23" s="28"/>
      <c r="B23" s="28" t="s">
        <v>41</v>
      </c>
      <c r="C23" s="26">
        <v>123.6</v>
      </c>
      <c r="D23" s="27">
        <f t="shared" si="0"/>
        <v>128.308</v>
      </c>
      <c r="E23" s="31"/>
      <c r="F23" s="32"/>
    </row>
    <row r="24" ht="15" spans="1:6">
      <c r="A24" s="28"/>
      <c r="B24" s="28" t="s">
        <v>42</v>
      </c>
      <c r="C24" s="26">
        <v>61.8</v>
      </c>
      <c r="D24" s="27">
        <f t="shared" si="0"/>
        <v>64.654</v>
      </c>
      <c r="E24" s="33"/>
      <c r="F24" s="34"/>
    </row>
    <row r="25" spans="1:6">
      <c r="A25" s="25" t="s">
        <v>29</v>
      </c>
      <c r="B25" s="25"/>
      <c r="C25" s="26">
        <f>SUM(C13:C24)</f>
        <v>1553.24</v>
      </c>
      <c r="D25" s="27">
        <f>SUM(D13:D24)</f>
        <v>1611.8372</v>
      </c>
      <c r="E25" s="25"/>
      <c r="F25" s="25"/>
    </row>
  </sheetData>
  <mergeCells count="9">
    <mergeCell ref="A1:K1"/>
    <mergeCell ref="A2:D2"/>
    <mergeCell ref="E2:K2"/>
    <mergeCell ref="A13:A18"/>
    <mergeCell ref="A19:A24"/>
    <mergeCell ref="E13:E24"/>
    <mergeCell ref="F13:F24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2024-10-10T00:12:49Z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CD066CAED6D74057B28701F4BE711210_13</vt:lpwstr>
  </property>
</Properties>
</file>