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<sst xmlns="http://schemas.openxmlformats.org/spreadsheetml/2006/main" count="108" uniqueCount="59">
  <si>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</si>
  <si>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</si>
  <si>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</si>
  <si>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 顺丰1538524214979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</si>
  <si>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</si>
  <si>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</si>
  <si>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</si>
  <si>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</si>
  <si>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</si>
  <si>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</si>
  <si>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</si>
  <si>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</si>
  <si>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</si>
  <si>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</si>
  <si>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</si>
  <si>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</si>
  <si>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</si>
  <si>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</si>
  <si>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</si>
  <si>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</si>
  <si>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</si>
  <si>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</si>
  <si>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</si>
  <si>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</si>
  <si>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</si>
  <si>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P24100036</t>
  </si>
  <si>
    <t>21 AULBW09844</t>
  </si>
  <si>
    <t>S24100020</t>
  </si>
  <si>
    <t xml:space="preserve">Y3730AZ                                                                                             </t>
  </si>
  <si>
    <t>26*16*11</t>
  </si>
  <si>
    <t xml:space="preserve">Z3350AZ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</si>
  <si>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</si>
  <si>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</si>
  <si>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</si>
  <si>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</si>
  <si>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</si>
  <si>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</si>
  <si>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BG392 - BEIGE</t>
  </si>
  <si>
    <t>75/B</t>
  </si>
  <si>
    <t>Y3730AZ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</si>
  <si>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</si>
  <si>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</si>
  <si>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</si>
  <si>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</si>
  <si>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</si>
  <si>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</si>
  <si>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</si>
  <si>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</si>
  <si>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</si>
  <si>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</si>
  <si>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</si>
  <si>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</si>
  <si>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>BK81 - BLACK</t>
  </si>
  <si>
    <t>ER105 - ECRU</t>
  </si>
  <si>
    <t>70/B</t>
  </si>
  <si>
    <t>Z3350AZ</t>
  </si>
  <si>
    <t>75/A</t>
  </si>
  <si>
    <t>80/A</t>
  </si>
  <si>
    <t>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</si>
</sst>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J6" sqref="J6"/>
    </sheetView>
  </sheetViews>
  <sheetFormatPr defaultColWidth="9" defaultRowHeight="13.5"/>
  <cols>
    <col min="1" max="1" width="16.625" customWidth="1"/>
    <col min="2" max="2" width="17.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45579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0" t="s">
        <v>11</v>
      </c>
      <c r="J6" s="4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1" t="s">
        <v>22</v>
      </c>
      <c r="J7" s="41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4" t="s">
        <v>28</v>
      </c>
      <c r="E8" s="25">
        <v>1408</v>
      </c>
      <c r="F8" s="25"/>
      <c r="G8" s="25">
        <v>1489</v>
      </c>
      <c r="H8" s="25">
        <v>1</v>
      </c>
      <c r="I8" s="25"/>
      <c r="J8" s="25">
        <v>2.1</v>
      </c>
      <c r="K8" s="25" t="s">
        <v>29</v>
      </c>
    </row>
    <row r="9" ht="15" spans="1:11">
      <c r="A9" s="26"/>
      <c r="B9" s="26"/>
      <c r="C9" s="26"/>
      <c r="D9" s="24" t="s">
        <v>30</v>
      </c>
      <c r="E9" s="25">
        <v>168</v>
      </c>
      <c r="F9" s="25"/>
      <c r="G9" s="25">
        <v>185</v>
      </c>
      <c r="H9" s="25"/>
      <c r="I9" s="25"/>
      <c r="J9" s="25"/>
      <c r="K9" s="25"/>
    </row>
    <row r="10" spans="1:11">
      <c r="A10" s="25" t="s">
        <v>31</v>
      </c>
      <c r="B10" s="25"/>
      <c r="C10" s="25"/>
      <c r="D10" s="25"/>
      <c r="E10" s="25">
        <f>SUM(E8:E9)</f>
        <v>1576</v>
      </c>
      <c r="F10" s="25"/>
      <c r="G10" s="25">
        <f>SUM(G8:G9)</f>
        <v>1674</v>
      </c>
      <c r="H10" s="25">
        <f>SUM(H8:H9)</f>
        <v>1</v>
      </c>
      <c r="I10" s="25"/>
      <c r="J10" s="25">
        <f>SUM(J8:J9)</f>
        <v>2.1</v>
      </c>
      <c r="K10" s="25"/>
    </row>
    <row r="13" spans="1:6">
      <c r="A13" s="27" t="s">
        <v>32</v>
      </c>
      <c r="B13" s="27" t="s">
        <v>33</v>
      </c>
      <c r="C13" s="28" t="s">
        <v>18</v>
      </c>
      <c r="D13" s="29" t="s">
        <v>34</v>
      </c>
      <c r="E13" s="27" t="s">
        <v>35</v>
      </c>
      <c r="F13" s="27" t="s">
        <v>36</v>
      </c>
    </row>
    <row r="14" ht="15" spans="1:6">
      <c r="A14" s="30" t="s">
        <v>37</v>
      </c>
      <c r="B14" s="31" t="s">
        <v>38</v>
      </c>
      <c r="C14" s="28">
        <v>26.52</v>
      </c>
      <c r="D14" s="29">
        <f t="shared" ref="D14:D52" si="0">C14*1.03+1</f>
        <v>28.3156</v>
      </c>
      <c r="E14" s="32">
        <v>1409787</v>
      </c>
      <c r="F14" s="32" t="s">
        <v>39</v>
      </c>
    </row>
    <row r="15" ht="15" spans="1:6">
      <c r="A15" s="33"/>
      <c r="B15" s="31" t="s">
        <v>40</v>
      </c>
      <c r="C15" s="28">
        <v>26.52</v>
      </c>
      <c r="D15" s="29">
        <f t="shared" si="0"/>
        <v>28.3156</v>
      </c>
      <c r="E15" s="34"/>
      <c r="F15" s="34"/>
    </row>
    <row r="16" ht="15" spans="1:6">
      <c r="A16" s="33"/>
      <c r="B16" s="31" t="s">
        <v>41</v>
      </c>
      <c r="C16" s="28">
        <v>53.04</v>
      </c>
      <c r="D16" s="29">
        <f t="shared" si="0"/>
        <v>55.6312</v>
      </c>
      <c r="E16" s="34"/>
      <c r="F16" s="34"/>
    </row>
    <row r="17" ht="15" spans="1:6">
      <c r="A17" s="33"/>
      <c r="B17" s="31" t="s">
        <v>42</v>
      </c>
      <c r="C17" s="28">
        <v>26.52</v>
      </c>
      <c r="D17" s="29">
        <f t="shared" si="0"/>
        <v>28.3156</v>
      </c>
      <c r="E17" s="34"/>
      <c r="F17" s="34"/>
    </row>
    <row r="18" ht="15" spans="1:6">
      <c r="A18" s="33"/>
      <c r="B18" s="31" t="s">
        <v>43</v>
      </c>
      <c r="C18" s="28">
        <v>53.04</v>
      </c>
      <c r="D18" s="29">
        <f t="shared" si="0"/>
        <v>55.6312</v>
      </c>
      <c r="E18" s="34"/>
      <c r="F18" s="34"/>
    </row>
    <row r="19" ht="15" spans="1:6">
      <c r="A19" s="33"/>
      <c r="B19" s="31" t="s">
        <v>44</v>
      </c>
      <c r="C19" s="28">
        <v>26.52</v>
      </c>
      <c r="D19" s="29">
        <f t="shared" si="0"/>
        <v>28.3156</v>
      </c>
      <c r="E19" s="34"/>
      <c r="F19" s="34"/>
    </row>
    <row r="20" ht="15" spans="1:6">
      <c r="A20" s="33"/>
      <c r="B20" s="31" t="s">
        <v>45</v>
      </c>
      <c r="C20" s="28">
        <v>26.52</v>
      </c>
      <c r="D20" s="29">
        <f t="shared" si="0"/>
        <v>28.3156</v>
      </c>
      <c r="E20" s="34"/>
      <c r="F20" s="34"/>
    </row>
    <row r="21" ht="15" spans="1:6">
      <c r="A21" s="33"/>
      <c r="B21" s="31" t="s">
        <v>46</v>
      </c>
      <c r="C21" s="28">
        <v>26.52</v>
      </c>
      <c r="D21" s="29">
        <f t="shared" si="0"/>
        <v>28.3156</v>
      </c>
      <c r="E21" s="34"/>
      <c r="F21" s="34"/>
    </row>
    <row r="22" ht="15" spans="1:6">
      <c r="A22" s="33"/>
      <c r="B22" s="31" t="s">
        <v>47</v>
      </c>
      <c r="C22" s="28">
        <v>26.52</v>
      </c>
      <c r="D22" s="29">
        <f t="shared" si="0"/>
        <v>28.3156</v>
      </c>
      <c r="E22" s="34"/>
      <c r="F22" s="34"/>
    </row>
    <row r="23" ht="15" spans="1:6">
      <c r="A23" s="33"/>
      <c r="B23" s="31" t="s">
        <v>48</v>
      </c>
      <c r="C23" s="28">
        <v>26.52</v>
      </c>
      <c r="D23" s="29">
        <f t="shared" si="0"/>
        <v>28.3156</v>
      </c>
      <c r="E23" s="34"/>
      <c r="F23" s="34"/>
    </row>
    <row r="24" ht="15" spans="1:6">
      <c r="A24" s="33"/>
      <c r="B24" s="31" t="s">
        <v>49</v>
      </c>
      <c r="C24" s="28">
        <v>26.52</v>
      </c>
      <c r="D24" s="29">
        <f t="shared" si="0"/>
        <v>28.3156</v>
      </c>
      <c r="E24" s="34"/>
      <c r="F24" s="34"/>
    </row>
    <row r="25" ht="15" spans="1:6">
      <c r="A25" s="33"/>
      <c r="B25" s="31" t="s">
        <v>50</v>
      </c>
      <c r="C25" s="28">
        <v>26.52</v>
      </c>
      <c r="D25" s="29">
        <f t="shared" si="0"/>
        <v>28.3156</v>
      </c>
      <c r="E25" s="34"/>
      <c r="F25" s="34"/>
    </row>
    <row r="26" ht="15" spans="1:6">
      <c r="A26" s="35"/>
      <c r="B26" s="31" t="s">
        <v>51</v>
      </c>
      <c r="C26" s="28">
        <v>26.52</v>
      </c>
      <c r="D26" s="29">
        <f t="shared" si="0"/>
        <v>28.3156</v>
      </c>
      <c r="E26" s="34"/>
      <c r="F26" s="34"/>
    </row>
    <row r="27" ht="15" spans="1:6">
      <c r="A27" s="30" t="s">
        <v>52</v>
      </c>
      <c r="B27" s="31" t="s">
        <v>38</v>
      </c>
      <c r="C27" s="28">
        <v>36.72</v>
      </c>
      <c r="D27" s="29">
        <f t="shared" si="0"/>
        <v>38.8216</v>
      </c>
      <c r="E27" s="34"/>
      <c r="F27" s="34"/>
    </row>
    <row r="28" ht="15" spans="1:6">
      <c r="A28" s="33"/>
      <c r="B28" s="31" t="s">
        <v>40</v>
      </c>
      <c r="C28" s="28">
        <v>36.72</v>
      </c>
      <c r="D28" s="29">
        <f t="shared" si="0"/>
        <v>38.8216</v>
      </c>
      <c r="E28" s="34"/>
      <c r="F28" s="34"/>
    </row>
    <row r="29" ht="15" spans="1:6">
      <c r="A29" s="33"/>
      <c r="B29" s="31" t="s">
        <v>41</v>
      </c>
      <c r="C29" s="28">
        <v>73.44</v>
      </c>
      <c r="D29" s="29">
        <f t="shared" si="0"/>
        <v>76.6432</v>
      </c>
      <c r="E29" s="34"/>
      <c r="F29" s="34"/>
    </row>
    <row r="30" ht="15" spans="1:6">
      <c r="A30" s="33"/>
      <c r="B30" s="31" t="s">
        <v>42</v>
      </c>
      <c r="C30" s="28">
        <v>36.72</v>
      </c>
      <c r="D30" s="29">
        <f t="shared" si="0"/>
        <v>38.8216</v>
      </c>
      <c r="E30" s="34"/>
      <c r="F30" s="34"/>
    </row>
    <row r="31" ht="15" spans="1:6">
      <c r="A31" s="33"/>
      <c r="B31" s="31" t="s">
        <v>43</v>
      </c>
      <c r="C31" s="28">
        <v>73.44</v>
      </c>
      <c r="D31" s="29">
        <f t="shared" si="0"/>
        <v>76.6432</v>
      </c>
      <c r="E31" s="34"/>
      <c r="F31" s="34"/>
    </row>
    <row r="32" ht="15" spans="1:6">
      <c r="A32" s="33"/>
      <c r="B32" s="31" t="s">
        <v>44</v>
      </c>
      <c r="C32" s="28">
        <v>36.72</v>
      </c>
      <c r="D32" s="29">
        <f t="shared" si="0"/>
        <v>38.8216</v>
      </c>
      <c r="E32" s="34"/>
      <c r="F32" s="34"/>
    </row>
    <row r="33" ht="15" spans="1:6">
      <c r="A33" s="33"/>
      <c r="B33" s="31" t="s">
        <v>45</v>
      </c>
      <c r="C33" s="28">
        <v>36.72</v>
      </c>
      <c r="D33" s="29">
        <f t="shared" si="0"/>
        <v>38.8216</v>
      </c>
      <c r="E33" s="34"/>
      <c r="F33" s="34"/>
    </row>
    <row r="34" ht="15" spans="1:6">
      <c r="A34" s="33"/>
      <c r="B34" s="31" t="s">
        <v>46</v>
      </c>
      <c r="C34" s="28">
        <v>36.72</v>
      </c>
      <c r="D34" s="29">
        <f t="shared" si="0"/>
        <v>38.8216</v>
      </c>
      <c r="E34" s="34"/>
      <c r="F34" s="34"/>
    </row>
    <row r="35" ht="15" spans="1:6">
      <c r="A35" s="33"/>
      <c r="B35" s="31" t="s">
        <v>47</v>
      </c>
      <c r="C35" s="28">
        <v>36.72</v>
      </c>
      <c r="D35" s="29">
        <f t="shared" si="0"/>
        <v>38.8216</v>
      </c>
      <c r="E35" s="34"/>
      <c r="F35" s="34"/>
    </row>
    <row r="36" ht="15" spans="1:6">
      <c r="A36" s="33"/>
      <c r="B36" s="31" t="s">
        <v>48</v>
      </c>
      <c r="C36" s="28">
        <v>36.72</v>
      </c>
      <c r="D36" s="29">
        <f t="shared" si="0"/>
        <v>38.8216</v>
      </c>
      <c r="E36" s="34"/>
      <c r="F36" s="34"/>
    </row>
    <row r="37" ht="15" spans="1:6">
      <c r="A37" s="33"/>
      <c r="B37" s="31" t="s">
        <v>49</v>
      </c>
      <c r="C37" s="28">
        <v>36.72</v>
      </c>
      <c r="D37" s="29">
        <f t="shared" si="0"/>
        <v>38.8216</v>
      </c>
      <c r="E37" s="34"/>
      <c r="F37" s="34"/>
    </row>
    <row r="38" ht="15" spans="1:6">
      <c r="A38" s="33"/>
      <c r="B38" s="31" t="s">
        <v>50</v>
      </c>
      <c r="C38" s="28">
        <v>36.72</v>
      </c>
      <c r="D38" s="29">
        <f t="shared" si="0"/>
        <v>38.8216</v>
      </c>
      <c r="E38" s="34"/>
      <c r="F38" s="34"/>
    </row>
    <row r="39" ht="15" spans="1:6">
      <c r="A39" s="35"/>
      <c r="B39" s="31" t="s">
        <v>51</v>
      </c>
      <c r="C39" s="28">
        <v>36.72</v>
      </c>
      <c r="D39" s="29">
        <f t="shared" si="0"/>
        <v>38.8216</v>
      </c>
      <c r="E39" s="34"/>
      <c r="F39" s="34"/>
    </row>
    <row r="40" ht="15" spans="1:6">
      <c r="A40" s="30" t="s">
        <v>53</v>
      </c>
      <c r="B40" s="31" t="s">
        <v>38</v>
      </c>
      <c r="C40" s="28">
        <v>30.6</v>
      </c>
      <c r="D40" s="29">
        <f t="shared" si="0"/>
        <v>32.518</v>
      </c>
      <c r="E40" s="34"/>
      <c r="F40" s="34"/>
    </row>
    <row r="41" ht="15" spans="1:6">
      <c r="A41" s="33"/>
      <c r="B41" s="31" t="s">
        <v>40</v>
      </c>
      <c r="C41" s="28">
        <v>30.6</v>
      </c>
      <c r="D41" s="29">
        <f t="shared" si="0"/>
        <v>32.518</v>
      </c>
      <c r="E41" s="34"/>
      <c r="F41" s="34"/>
    </row>
    <row r="42" ht="15" spans="1:6">
      <c r="A42" s="33"/>
      <c r="B42" s="31" t="s">
        <v>41</v>
      </c>
      <c r="C42" s="28">
        <v>61.2</v>
      </c>
      <c r="D42" s="29">
        <f t="shared" si="0"/>
        <v>64.036</v>
      </c>
      <c r="E42" s="34"/>
      <c r="F42" s="34"/>
    </row>
    <row r="43" ht="15" spans="1:6">
      <c r="A43" s="33"/>
      <c r="B43" s="31" t="s">
        <v>42</v>
      </c>
      <c r="C43" s="28">
        <v>30.6</v>
      </c>
      <c r="D43" s="29">
        <f t="shared" si="0"/>
        <v>32.518</v>
      </c>
      <c r="E43" s="34"/>
      <c r="F43" s="34"/>
    </row>
    <row r="44" ht="15" spans="1:6">
      <c r="A44" s="33"/>
      <c r="B44" s="31" t="s">
        <v>43</v>
      </c>
      <c r="C44" s="28">
        <v>61.2</v>
      </c>
      <c r="D44" s="29">
        <f t="shared" si="0"/>
        <v>64.036</v>
      </c>
      <c r="E44" s="34"/>
      <c r="F44" s="34"/>
    </row>
    <row r="45" ht="15" spans="1:6">
      <c r="A45" s="33"/>
      <c r="B45" s="31" t="s">
        <v>44</v>
      </c>
      <c r="C45" s="28">
        <v>30.6</v>
      </c>
      <c r="D45" s="29">
        <f t="shared" si="0"/>
        <v>32.518</v>
      </c>
      <c r="E45" s="34"/>
      <c r="F45" s="34"/>
    </row>
    <row r="46" ht="15" spans="1:6">
      <c r="A46" s="33"/>
      <c r="B46" s="31" t="s">
        <v>45</v>
      </c>
      <c r="C46" s="28">
        <v>30.6</v>
      </c>
      <c r="D46" s="29">
        <f t="shared" si="0"/>
        <v>32.518</v>
      </c>
      <c r="E46" s="34"/>
      <c r="F46" s="34"/>
    </row>
    <row r="47" ht="15" spans="1:6">
      <c r="A47" s="33"/>
      <c r="B47" s="31" t="s">
        <v>46</v>
      </c>
      <c r="C47" s="28">
        <v>30.6</v>
      </c>
      <c r="D47" s="29">
        <f t="shared" si="0"/>
        <v>32.518</v>
      </c>
      <c r="E47" s="34"/>
      <c r="F47" s="34"/>
    </row>
    <row r="48" ht="15" spans="1:6">
      <c r="A48" s="33"/>
      <c r="B48" s="31" t="s">
        <v>47</v>
      </c>
      <c r="C48" s="28">
        <v>30.6</v>
      </c>
      <c r="D48" s="29">
        <f t="shared" si="0"/>
        <v>32.518</v>
      </c>
      <c r="E48" s="34"/>
      <c r="F48" s="34"/>
    </row>
    <row r="49" ht="15" spans="1:6">
      <c r="A49" s="33"/>
      <c r="B49" s="31" t="s">
        <v>48</v>
      </c>
      <c r="C49" s="28">
        <v>30.6</v>
      </c>
      <c r="D49" s="29">
        <f t="shared" si="0"/>
        <v>32.518</v>
      </c>
      <c r="E49" s="34"/>
      <c r="F49" s="34"/>
    </row>
    <row r="50" ht="15" spans="1:6">
      <c r="A50" s="33"/>
      <c r="B50" s="31" t="s">
        <v>49</v>
      </c>
      <c r="C50" s="28">
        <v>30.6</v>
      </c>
      <c r="D50" s="29">
        <f t="shared" si="0"/>
        <v>32.518</v>
      </c>
      <c r="E50" s="34"/>
      <c r="F50" s="34"/>
    </row>
    <row r="51" ht="15" spans="1:6">
      <c r="A51" s="33"/>
      <c r="B51" s="31" t="s">
        <v>50</v>
      </c>
      <c r="C51" s="28">
        <v>30.6</v>
      </c>
      <c r="D51" s="29">
        <f t="shared" si="0"/>
        <v>32.518</v>
      </c>
      <c r="E51" s="34"/>
      <c r="F51" s="34"/>
    </row>
    <row r="52" ht="15" spans="1:6">
      <c r="A52" s="35"/>
      <c r="B52" s="31" t="s">
        <v>51</v>
      </c>
      <c r="C52" s="28">
        <v>30.6</v>
      </c>
      <c r="D52" s="29">
        <f t="shared" si="0"/>
        <v>32.518</v>
      </c>
      <c r="E52" s="36"/>
      <c r="F52" s="36"/>
    </row>
    <row r="53" spans="1:6">
      <c r="A53" s="27" t="s">
        <v>31</v>
      </c>
      <c r="B53" s="27"/>
      <c r="C53" s="28">
        <f>SUM(C14:C52)</f>
        <v>1407.6</v>
      </c>
      <c r="D53" s="29">
        <f>SUM(D14:D52)</f>
        <v>1488.828</v>
      </c>
      <c r="E53" s="27"/>
      <c r="F53" s="27"/>
    </row>
    <row r="54" spans="3:4">
      <c r="C54" s="37"/>
      <c r="D54" s="37"/>
    </row>
    <row r="55" spans="3:4">
      <c r="C55" s="37"/>
      <c r="D55" s="37"/>
    </row>
    <row r="56" spans="1:6">
      <c r="A56" s="27" t="s">
        <v>32</v>
      </c>
      <c r="B56" s="27" t="s">
        <v>33</v>
      </c>
      <c r="C56" s="28" t="s">
        <v>18</v>
      </c>
      <c r="D56" s="29" t="s">
        <v>34</v>
      </c>
      <c r="E56" s="27" t="s">
        <v>35</v>
      </c>
      <c r="F56" s="27" t="s">
        <v>36</v>
      </c>
    </row>
    <row r="57" ht="15" spans="1:6">
      <c r="A57" s="38" t="s">
        <v>37</v>
      </c>
      <c r="B57" s="31" t="s">
        <v>54</v>
      </c>
      <c r="C57" s="28">
        <v>11</v>
      </c>
      <c r="D57" s="29">
        <f t="shared" ref="D57:D68" si="1">C57*1.03+1</f>
        <v>12.33</v>
      </c>
      <c r="E57" s="31">
        <v>1409866</v>
      </c>
      <c r="F57" s="31" t="s">
        <v>55</v>
      </c>
    </row>
    <row r="58" ht="15" spans="1:6">
      <c r="A58" s="38"/>
      <c r="B58" s="31" t="s">
        <v>56</v>
      </c>
      <c r="C58" s="28">
        <v>11</v>
      </c>
      <c r="D58" s="29">
        <f t="shared" si="1"/>
        <v>12.33</v>
      </c>
      <c r="E58" s="31"/>
      <c r="F58" s="31"/>
    </row>
    <row r="59" ht="15" spans="1:6">
      <c r="A59" s="38"/>
      <c r="B59" s="31" t="s">
        <v>38</v>
      </c>
      <c r="C59" s="28">
        <v>22</v>
      </c>
      <c r="D59" s="29">
        <f t="shared" si="1"/>
        <v>23.66</v>
      </c>
      <c r="E59" s="31"/>
      <c r="F59" s="31"/>
    </row>
    <row r="60" ht="15" spans="1:6">
      <c r="A60" s="38"/>
      <c r="B60" s="31" t="s">
        <v>57</v>
      </c>
      <c r="C60" s="28">
        <v>11</v>
      </c>
      <c r="D60" s="29">
        <f t="shared" si="1"/>
        <v>12.33</v>
      </c>
      <c r="E60" s="31"/>
      <c r="F60" s="31"/>
    </row>
    <row r="61" ht="15" spans="1:6">
      <c r="A61" s="38"/>
      <c r="B61" s="31" t="s">
        <v>41</v>
      </c>
      <c r="C61" s="28">
        <v>22</v>
      </c>
      <c r="D61" s="29">
        <f t="shared" si="1"/>
        <v>23.66</v>
      </c>
      <c r="E61" s="31"/>
      <c r="F61" s="31"/>
    </row>
    <row r="62" ht="15" spans="1:6">
      <c r="A62" s="38"/>
      <c r="B62" s="31" t="s">
        <v>43</v>
      </c>
      <c r="C62" s="28">
        <v>11</v>
      </c>
      <c r="D62" s="29">
        <f t="shared" si="1"/>
        <v>12.33</v>
      </c>
      <c r="E62" s="31"/>
      <c r="F62" s="31"/>
    </row>
    <row r="63" ht="15" spans="1:6">
      <c r="A63" s="39" t="s">
        <v>52</v>
      </c>
      <c r="B63" s="31" t="s">
        <v>54</v>
      </c>
      <c r="C63" s="28">
        <v>10</v>
      </c>
      <c r="D63" s="29">
        <f t="shared" si="1"/>
        <v>11.3</v>
      </c>
      <c r="E63" s="31"/>
      <c r="F63" s="31"/>
    </row>
    <row r="64" ht="15" spans="1:6">
      <c r="A64" s="39"/>
      <c r="B64" s="31" t="s">
        <v>56</v>
      </c>
      <c r="C64" s="28">
        <v>10</v>
      </c>
      <c r="D64" s="29">
        <f t="shared" si="1"/>
        <v>11.3</v>
      </c>
      <c r="E64" s="31"/>
      <c r="F64" s="31"/>
    </row>
    <row r="65" ht="15" spans="1:6">
      <c r="A65" s="39"/>
      <c r="B65" s="31" t="s">
        <v>38</v>
      </c>
      <c r="C65" s="28">
        <v>20</v>
      </c>
      <c r="D65" s="29">
        <f t="shared" si="1"/>
        <v>21.6</v>
      </c>
      <c r="E65" s="31"/>
      <c r="F65" s="31"/>
    </row>
    <row r="66" ht="15" spans="1:6">
      <c r="A66" s="39"/>
      <c r="B66" s="31" t="s">
        <v>57</v>
      </c>
      <c r="C66" s="28">
        <v>10</v>
      </c>
      <c r="D66" s="29">
        <f t="shared" si="1"/>
        <v>11.3</v>
      </c>
      <c r="E66" s="31"/>
      <c r="F66" s="31"/>
    </row>
    <row r="67" ht="15" spans="1:6">
      <c r="A67" s="39"/>
      <c r="B67" s="31" t="s">
        <v>41</v>
      </c>
      <c r="C67" s="28">
        <v>20</v>
      </c>
      <c r="D67" s="29">
        <f t="shared" si="1"/>
        <v>21.6</v>
      </c>
      <c r="E67" s="31"/>
      <c r="F67" s="31"/>
    </row>
    <row r="68" ht="15" spans="1:6">
      <c r="A68" s="39"/>
      <c r="B68" s="31" t="s">
        <v>43</v>
      </c>
      <c r="C68" s="28">
        <v>10</v>
      </c>
      <c r="D68" s="29">
        <f t="shared" si="1"/>
        <v>11.3</v>
      </c>
      <c r="E68" s="31"/>
      <c r="F68" s="31"/>
    </row>
    <row r="69" spans="1:6">
      <c r="A69" s="27" t="s">
        <v>31</v>
      </c>
      <c r="B69" s="27"/>
      <c r="C69" s="28">
        <f>SUM(C57:C68)</f>
        <v>168</v>
      </c>
      <c r="D69" s="29">
        <f>SUM(D57:D68)</f>
        <v>185.04</v>
      </c>
      <c r="E69" s="27"/>
      <c r="F69" s="27"/>
    </row>
    <row r="70" spans="3:4">
      <c r="C70" s="37"/>
      <c r="D70" s="37"/>
    </row>
    <row r="71" spans="3:4">
      <c r="C71" s="37"/>
      <c r="D71" s="37"/>
    </row>
    <row r="72" spans="3:4">
      <c r="C72" s="37"/>
      <c r="D72" s="37"/>
    </row>
    <row r="73" spans="3:4">
      <c r="C73" s="37"/>
      <c r="D73" s="37"/>
    </row>
    <row r="74" spans="2:4">
      <c r="B74" s="25"/>
      <c r="C74" s="42" t="s">
        <v>18</v>
      </c>
      <c r="D74" s="29" t="s">
        <v>34</v>
      </c>
    </row>
    <row r="75" spans="2:4">
      <c r="B75" s="25" t="s">
        <v>58</v>
      </c>
      <c r="C75" s="42">
        <f>C69+C53</f>
        <v>1575.6</v>
      </c>
      <c r="D75" s="29">
        <f>D69+D53</f>
        <v>1673.868</v>
      </c>
    </row>
  </sheetData>
  <mergeCells count="20">
    <mergeCell ref="A1:K1"/>
    <mergeCell ref="A2:D2"/>
    <mergeCell ref="E2:K2"/>
    <mergeCell ref="A8:A9"/>
    <mergeCell ref="A14:A26"/>
    <mergeCell ref="A27:A39"/>
    <mergeCell ref="A40:A52"/>
    <mergeCell ref="A57:A62"/>
    <mergeCell ref="A63:A68"/>
    <mergeCell ref="B8:B9"/>
    <mergeCell ref="C8:C9"/>
    <mergeCell ref="E14:E52"/>
    <mergeCell ref="E57:E68"/>
    <mergeCell ref="F14:F52"/>
    <mergeCell ref="F57:F6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2024-10-14T06:14:59Z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BB6D4BC095D443E1BC04728214E53C9E_13</vt:lpwstr>
  </property>
</Properties>
</file>