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<sst xmlns="http://schemas.openxmlformats.org/spreadsheetml/2006/main" count="164" uniqueCount="62">
  <si>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</si>
  <si>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</si>
  <si>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</si>
  <si>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浙江省温州市平阳县水头镇寺前西路130到138号 应乐 13867732103
申通：772032366516088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</si>
  <si>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</si>
  <si>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</si>
  <si>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</si>
  <si>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</si>
  <si>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</si>
  <si>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</si>
  <si>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</si>
  <si>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</si>
  <si>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</si>
  <si>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</si>
  <si>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</si>
  <si>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</si>
  <si>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</si>
  <si>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</si>
  <si>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</si>
  <si>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</si>
  <si>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</si>
  <si>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</si>
  <si>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</si>
  <si>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</si>
  <si>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</si>
  <si>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P24100014</t>
  </si>
  <si>
    <t>21 AULTH09845</t>
  </si>
  <si>
    <t>S24090459</t>
  </si>
  <si>
    <t xml:space="preserve">M2842AZ                                                                                             </t>
  </si>
  <si>
    <t>48*27.5*27</t>
  </si>
  <si>
    <t xml:space="preserve">M4106AZ                                                                                             </t>
  </si>
  <si>
    <t xml:space="preserve">S4304AZ                                                                                             </t>
  </si>
  <si>
    <t xml:space="preserve">U0037AZ                                                                                             </t>
  </si>
  <si>
    <t xml:space="preserve">U0039AZ                                                                                             </t>
  </si>
  <si>
    <t xml:space="preserve">U3213AZ                                                                                             </t>
  </si>
  <si>
    <t xml:space="preserve">U5590AZ                                                                                             </t>
  </si>
  <si>
    <t xml:space="preserve">V0624AZ                                                                                             </t>
  </si>
  <si>
    <t xml:space="preserve">V2142AZ                                                                                             </t>
  </si>
  <si>
    <t xml:space="preserve">V2145AZ                                                                                             </t>
  </si>
  <si>
    <t xml:space="preserve">X3808AZ                                                                                             </t>
  </si>
  <si>
    <t xml:space="preserve">特殊吊牌                                                                                                                                                                                                                                                       </t>
  </si>
  <si>
    <t>总计</t>
  </si>
  <si>
    <t>颜色</t>
  </si>
  <si>
    <t>尺码</t>
  </si>
  <si>
    <t>生产数</t>
  </si>
  <si>
    <t>款号</t>
  </si>
  <si>
    <t>BK23 - BLACK</t>
  </si>
  <si>
    <t>有价格</t>
  </si>
  <si>
    <t>M2842AZ</t>
  </si>
  <si>
    <t>BN45 - BROWN</t>
  </si>
  <si>
    <t>U5590AZ</t>
  </si>
  <si>
    <t>无价格</t>
  </si>
  <si>
    <t>M4106AZ</t>
  </si>
  <si>
    <t>BK27 - BLACK</t>
  </si>
  <si>
    <t>V0624AZ</t>
  </si>
  <si>
    <t>S4304AZ</t>
  </si>
  <si>
    <t>V2142AZ</t>
  </si>
  <si>
    <t>U0037AZ</t>
  </si>
  <si>
    <t>V2145AZ</t>
  </si>
  <si>
    <t>U0039AZ</t>
  </si>
  <si>
    <t>X3808AZ</t>
  </si>
  <si>
    <t>U3213AZ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</si>
</sst>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tabSelected="1" workbookViewId="0">
      <selection activeCell="N13" sqref="N1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9" max="9" width="17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4">
        <v>1030</v>
      </c>
      <c r="F8" s="24"/>
      <c r="G8" s="24">
        <v>1069</v>
      </c>
      <c r="H8" s="23">
        <v>1</v>
      </c>
      <c r="I8" s="24"/>
      <c r="J8" s="23">
        <v>15</v>
      </c>
      <c r="K8" s="24" t="s">
        <v>29</v>
      </c>
    </row>
    <row r="9" ht="15" spans="1:11">
      <c r="A9" s="26"/>
      <c r="B9" s="24"/>
      <c r="C9" s="26"/>
      <c r="D9" s="25" t="s">
        <v>30</v>
      </c>
      <c r="E9" s="24">
        <v>1088</v>
      </c>
      <c r="F9" s="24"/>
      <c r="G9" s="24">
        <v>1128</v>
      </c>
      <c r="H9" s="26"/>
      <c r="I9" s="24"/>
      <c r="J9" s="26"/>
      <c r="K9" s="24"/>
    </row>
    <row r="10" ht="15" spans="1:11">
      <c r="A10" s="26"/>
      <c r="B10" s="24"/>
      <c r="C10" s="26"/>
      <c r="D10" s="25" t="s">
        <v>31</v>
      </c>
      <c r="E10" s="24">
        <v>1599</v>
      </c>
      <c r="F10" s="24"/>
      <c r="G10" s="24">
        <v>1655</v>
      </c>
      <c r="H10" s="26"/>
      <c r="I10" s="24"/>
      <c r="J10" s="26"/>
      <c r="K10" s="24"/>
    </row>
    <row r="11" ht="15" spans="1:11">
      <c r="A11" s="26"/>
      <c r="B11" s="24"/>
      <c r="C11" s="26"/>
      <c r="D11" s="25" t="s">
        <v>32</v>
      </c>
      <c r="E11" s="24">
        <v>1046</v>
      </c>
      <c r="F11" s="24"/>
      <c r="G11" s="24">
        <v>1086</v>
      </c>
      <c r="H11" s="26"/>
      <c r="I11" s="24"/>
      <c r="J11" s="26"/>
      <c r="K11" s="24"/>
    </row>
    <row r="12" ht="15" spans="1:11">
      <c r="A12" s="26"/>
      <c r="B12" s="24"/>
      <c r="C12" s="26"/>
      <c r="D12" s="25" t="s">
        <v>33</v>
      </c>
      <c r="E12" s="24">
        <v>1030</v>
      </c>
      <c r="F12" s="24"/>
      <c r="G12" s="24">
        <v>1069</v>
      </c>
      <c r="H12" s="26"/>
      <c r="I12" s="24"/>
      <c r="J12" s="26"/>
      <c r="K12" s="24"/>
    </row>
    <row r="13" ht="15" spans="1:11">
      <c r="A13" s="26"/>
      <c r="B13" s="24"/>
      <c r="C13" s="26"/>
      <c r="D13" s="25" t="s">
        <v>34</v>
      </c>
      <c r="E13" s="24">
        <v>1046</v>
      </c>
      <c r="F13" s="24"/>
      <c r="G13" s="24">
        <v>1086</v>
      </c>
      <c r="H13" s="26"/>
      <c r="I13" s="24"/>
      <c r="J13" s="26"/>
      <c r="K13" s="24"/>
    </row>
    <row r="14" ht="15" spans="1:11">
      <c r="A14" s="26"/>
      <c r="B14" s="24"/>
      <c r="C14" s="26"/>
      <c r="D14" s="25" t="s">
        <v>35</v>
      </c>
      <c r="E14" s="24">
        <v>1063</v>
      </c>
      <c r="F14" s="24"/>
      <c r="G14" s="24">
        <v>1103</v>
      </c>
      <c r="H14" s="26"/>
      <c r="I14" s="24"/>
      <c r="J14" s="26"/>
      <c r="K14" s="24"/>
    </row>
    <row r="15" ht="15" spans="1:11">
      <c r="A15" s="26"/>
      <c r="B15" s="24"/>
      <c r="C15" s="26"/>
      <c r="D15" s="25" t="s">
        <v>36</v>
      </c>
      <c r="E15" s="24">
        <v>997</v>
      </c>
      <c r="F15" s="24"/>
      <c r="G15" s="24">
        <v>1035</v>
      </c>
      <c r="H15" s="26"/>
      <c r="I15" s="24"/>
      <c r="J15" s="26"/>
      <c r="K15" s="24"/>
    </row>
    <row r="16" ht="15" spans="1:11">
      <c r="A16" s="26"/>
      <c r="B16" s="24"/>
      <c r="C16" s="26"/>
      <c r="D16" s="25" t="s">
        <v>37</v>
      </c>
      <c r="E16" s="24">
        <v>1038</v>
      </c>
      <c r="F16" s="24"/>
      <c r="G16" s="24">
        <v>1077</v>
      </c>
      <c r="H16" s="26"/>
      <c r="I16" s="24"/>
      <c r="J16" s="26"/>
      <c r="K16" s="24"/>
    </row>
    <row r="17" ht="15" spans="1:11">
      <c r="A17" s="26"/>
      <c r="B17" s="24"/>
      <c r="C17" s="26"/>
      <c r="D17" s="25" t="s">
        <v>38</v>
      </c>
      <c r="E17" s="24">
        <v>1055</v>
      </c>
      <c r="F17" s="24"/>
      <c r="G17" s="24">
        <v>1094</v>
      </c>
      <c r="H17" s="26"/>
      <c r="I17" s="24"/>
      <c r="J17" s="26"/>
      <c r="K17" s="24"/>
    </row>
    <row r="18" ht="15" spans="1:11">
      <c r="A18" s="26"/>
      <c r="B18" s="24"/>
      <c r="C18" s="26"/>
      <c r="D18" s="25" t="s">
        <v>39</v>
      </c>
      <c r="E18" s="24">
        <v>1046</v>
      </c>
      <c r="F18" s="24"/>
      <c r="G18" s="24">
        <v>1086</v>
      </c>
      <c r="H18" s="26"/>
      <c r="I18" s="24"/>
      <c r="J18" s="26"/>
      <c r="K18" s="24"/>
    </row>
    <row r="19" ht="15" spans="1:11">
      <c r="A19" s="27"/>
      <c r="B19" s="28" t="s">
        <v>40</v>
      </c>
      <c r="C19" s="27"/>
      <c r="D19" s="25"/>
      <c r="E19" s="24">
        <v>9632</v>
      </c>
      <c r="F19" s="24"/>
      <c r="G19" s="24">
        <v>1820</v>
      </c>
      <c r="H19" s="27"/>
      <c r="I19" s="24"/>
      <c r="J19" s="27"/>
      <c r="K19" s="24"/>
    </row>
    <row r="20" spans="1:11">
      <c r="A20" s="24" t="s">
        <v>41</v>
      </c>
      <c r="B20" s="24"/>
      <c r="C20" s="24"/>
      <c r="D20" s="24"/>
      <c r="E20" s="24">
        <f>SUM(E8:E18)</f>
        <v>12038</v>
      </c>
      <c r="F20" s="24"/>
      <c r="G20" s="24">
        <f>SUM(G8:G18)</f>
        <v>12488</v>
      </c>
      <c r="H20" s="24">
        <f>SUM(H8:H18)</f>
        <v>1</v>
      </c>
      <c r="I20" s="24"/>
      <c r="J20" s="24">
        <f>SUM(J8:J18)</f>
        <v>15</v>
      </c>
      <c r="K20" s="24"/>
    </row>
    <row r="23" spans="1:14">
      <c r="A23" s="29" t="s">
        <v>42</v>
      </c>
      <c r="B23" s="29" t="s">
        <v>43</v>
      </c>
      <c r="C23" s="30" t="s">
        <v>18</v>
      </c>
      <c r="D23" s="31" t="s">
        <v>44</v>
      </c>
      <c r="E23" s="29"/>
      <c r="F23" s="29" t="s">
        <v>45</v>
      </c>
      <c r="I23" s="29" t="s">
        <v>42</v>
      </c>
      <c r="J23" s="29" t="s">
        <v>43</v>
      </c>
      <c r="K23" s="30" t="s">
        <v>18</v>
      </c>
      <c r="L23" s="31" t="s">
        <v>44</v>
      </c>
      <c r="M23" s="29"/>
      <c r="N23" s="29" t="s">
        <v>45</v>
      </c>
    </row>
    <row r="24" ht="15" spans="1:14">
      <c r="A24" s="32" t="s">
        <v>46</v>
      </c>
      <c r="B24" s="33">
        <v>120</v>
      </c>
      <c r="C24" s="30">
        <v>236.9</v>
      </c>
      <c r="D24" s="31">
        <f t="shared" ref="D24:D31" si="0">C24*1.03+1</f>
        <v>245.007</v>
      </c>
      <c r="E24" s="34" t="s">
        <v>47</v>
      </c>
      <c r="F24" s="35" t="s">
        <v>48</v>
      </c>
      <c r="I24" s="47" t="s">
        <v>49</v>
      </c>
      <c r="J24" s="48">
        <v>120</v>
      </c>
      <c r="K24" s="49">
        <v>245.14</v>
      </c>
      <c r="L24" s="31">
        <f t="shared" ref="L24:L31" si="1">K24*1.03+1</f>
        <v>253.4942</v>
      </c>
      <c r="M24" s="50" t="s">
        <v>47</v>
      </c>
      <c r="N24" s="51" t="s">
        <v>50</v>
      </c>
    </row>
    <row r="25" ht="15" spans="1:14">
      <c r="A25" s="36"/>
      <c r="B25" s="33">
        <v>90</v>
      </c>
      <c r="C25" s="30">
        <v>236.9</v>
      </c>
      <c r="D25" s="31">
        <f t="shared" si="0"/>
        <v>245.007</v>
      </c>
      <c r="E25" s="37"/>
      <c r="F25" s="38"/>
      <c r="I25" s="52"/>
      <c r="J25" s="48">
        <v>90</v>
      </c>
      <c r="K25" s="49">
        <v>245.14</v>
      </c>
      <c r="L25" s="31">
        <f t="shared" si="1"/>
        <v>253.4942</v>
      </c>
      <c r="M25" s="53"/>
      <c r="N25" s="54"/>
    </row>
    <row r="26" ht="15" spans="1:14">
      <c r="A26" s="36"/>
      <c r="B26" s="33">
        <v>100</v>
      </c>
      <c r="C26" s="30">
        <v>236.9</v>
      </c>
      <c r="D26" s="31">
        <f t="shared" si="0"/>
        <v>245.007</v>
      </c>
      <c r="E26" s="37"/>
      <c r="F26" s="38"/>
      <c r="I26" s="52"/>
      <c r="J26" s="48">
        <v>100</v>
      </c>
      <c r="K26" s="49">
        <v>245.14</v>
      </c>
      <c r="L26" s="31">
        <f t="shared" si="1"/>
        <v>253.4942</v>
      </c>
      <c r="M26" s="53"/>
      <c r="N26" s="54"/>
    </row>
    <row r="27" ht="15" spans="1:14">
      <c r="A27" s="39"/>
      <c r="B27" s="33">
        <v>110</v>
      </c>
      <c r="C27" s="30">
        <v>236.9</v>
      </c>
      <c r="D27" s="31">
        <f t="shared" si="0"/>
        <v>245.007</v>
      </c>
      <c r="E27" s="40"/>
      <c r="F27" s="38"/>
      <c r="I27" s="55"/>
      <c r="J27" s="48">
        <v>110</v>
      </c>
      <c r="K27" s="49">
        <v>245.14</v>
      </c>
      <c r="L27" s="31">
        <f t="shared" si="1"/>
        <v>253.4942</v>
      </c>
      <c r="M27" s="56"/>
      <c r="N27" s="54"/>
    </row>
    <row r="28" ht="15" spans="1:14">
      <c r="A28" s="32" t="s">
        <v>46</v>
      </c>
      <c r="B28" s="33">
        <v>120</v>
      </c>
      <c r="C28" s="30">
        <v>20.6</v>
      </c>
      <c r="D28" s="31">
        <f t="shared" si="0"/>
        <v>22.218</v>
      </c>
      <c r="E28" s="34" t="s">
        <v>51</v>
      </c>
      <c r="F28" s="38"/>
      <c r="I28" s="47" t="s">
        <v>49</v>
      </c>
      <c r="J28" s="48">
        <v>120</v>
      </c>
      <c r="K28" s="49">
        <v>20.6</v>
      </c>
      <c r="L28" s="31">
        <f t="shared" si="1"/>
        <v>22.218</v>
      </c>
      <c r="M28" s="50" t="s">
        <v>51</v>
      </c>
      <c r="N28" s="54"/>
    </row>
    <row r="29" ht="15" spans="1:14">
      <c r="A29" s="36"/>
      <c r="B29" s="33">
        <v>90</v>
      </c>
      <c r="C29" s="30">
        <v>20.6</v>
      </c>
      <c r="D29" s="31">
        <f t="shared" si="0"/>
        <v>22.218</v>
      </c>
      <c r="E29" s="37"/>
      <c r="F29" s="38"/>
      <c r="I29" s="52"/>
      <c r="J29" s="48">
        <v>90</v>
      </c>
      <c r="K29" s="49">
        <v>20.6</v>
      </c>
      <c r="L29" s="31">
        <f t="shared" si="1"/>
        <v>22.218</v>
      </c>
      <c r="M29" s="53"/>
      <c r="N29" s="54"/>
    </row>
    <row r="30" ht="15" spans="1:14">
      <c r="A30" s="36"/>
      <c r="B30" s="33">
        <v>100</v>
      </c>
      <c r="C30" s="30">
        <v>20.6</v>
      </c>
      <c r="D30" s="31">
        <f t="shared" si="0"/>
        <v>22.218</v>
      </c>
      <c r="E30" s="37"/>
      <c r="F30" s="38"/>
      <c r="I30" s="52"/>
      <c r="J30" s="48">
        <v>100</v>
      </c>
      <c r="K30" s="49">
        <v>20.6</v>
      </c>
      <c r="L30" s="31">
        <f t="shared" si="1"/>
        <v>22.218</v>
      </c>
      <c r="M30" s="53"/>
      <c r="N30" s="54"/>
    </row>
    <row r="31" ht="15" spans="1:14">
      <c r="A31" s="39"/>
      <c r="B31" s="33">
        <v>110</v>
      </c>
      <c r="C31" s="30">
        <v>20.6</v>
      </c>
      <c r="D31" s="31">
        <f t="shared" si="0"/>
        <v>22.218</v>
      </c>
      <c r="E31" s="40"/>
      <c r="F31" s="41"/>
      <c r="I31" s="55"/>
      <c r="J31" s="48">
        <v>110</v>
      </c>
      <c r="K31" s="49">
        <v>20.6</v>
      </c>
      <c r="L31" s="31">
        <f t="shared" si="1"/>
        <v>22.218</v>
      </c>
      <c r="M31" s="56"/>
      <c r="N31" s="57"/>
    </row>
    <row r="32" spans="1:14">
      <c r="A32" s="29" t="s">
        <v>41</v>
      </c>
      <c r="B32" s="29"/>
      <c r="C32" s="30">
        <f>SUM(C24:C31)</f>
        <v>1030</v>
      </c>
      <c r="D32" s="31">
        <f>SUM(D24:D31)</f>
        <v>1068.9</v>
      </c>
      <c r="E32" s="29"/>
      <c r="F32" s="29"/>
      <c r="I32" s="24" t="s">
        <v>41</v>
      </c>
      <c r="J32" s="24"/>
      <c r="K32" s="49">
        <f>SUM(K24:K31)</f>
        <v>1062.96</v>
      </c>
      <c r="L32" s="31">
        <f>SUM(L24:L31)</f>
        <v>1102.8488</v>
      </c>
      <c r="M32" s="24"/>
      <c r="N32" s="24"/>
    </row>
    <row r="33" spans="3:12">
      <c r="C33" s="42"/>
      <c r="D33" s="42"/>
      <c r="K33" s="42"/>
      <c r="L33" s="42"/>
    </row>
    <row r="34" spans="3:12">
      <c r="C34" s="42"/>
      <c r="D34" s="42"/>
      <c r="K34" s="42"/>
      <c r="L34" s="42"/>
    </row>
    <row r="35" spans="1:14">
      <c r="A35" s="29" t="s">
        <v>42</v>
      </c>
      <c r="B35" s="29" t="s">
        <v>43</v>
      </c>
      <c r="C35" s="30" t="s">
        <v>18</v>
      </c>
      <c r="D35" s="31" t="s">
        <v>44</v>
      </c>
      <c r="E35" s="29"/>
      <c r="F35" s="29" t="s">
        <v>45</v>
      </c>
      <c r="I35" s="29" t="s">
        <v>42</v>
      </c>
      <c r="J35" s="29" t="s">
        <v>43</v>
      </c>
      <c r="K35" s="30" t="s">
        <v>18</v>
      </c>
      <c r="L35" s="31" t="s">
        <v>44</v>
      </c>
      <c r="M35" s="29"/>
      <c r="N35" s="29" t="s">
        <v>45</v>
      </c>
    </row>
    <row r="36" ht="15" spans="1:14">
      <c r="A36" s="32" t="s">
        <v>46</v>
      </c>
      <c r="B36" s="33">
        <v>120</v>
      </c>
      <c r="C36" s="30">
        <v>251.32</v>
      </c>
      <c r="D36" s="31">
        <f t="shared" ref="D36:D43" si="2">C36*1.03+1</f>
        <v>259.8596</v>
      </c>
      <c r="E36" s="34" t="s">
        <v>47</v>
      </c>
      <c r="F36" s="35" t="s">
        <v>52</v>
      </c>
      <c r="I36" s="47" t="s">
        <v>53</v>
      </c>
      <c r="J36" s="48">
        <v>120</v>
      </c>
      <c r="K36" s="49">
        <v>218.36</v>
      </c>
      <c r="L36" s="31">
        <f t="shared" ref="L36:L43" si="3">K36*1.03+1</f>
        <v>225.9108</v>
      </c>
      <c r="M36" s="50" t="s">
        <v>47</v>
      </c>
      <c r="N36" s="58" t="s">
        <v>54</v>
      </c>
    </row>
    <row r="37" ht="15" spans="1:14">
      <c r="A37" s="36"/>
      <c r="B37" s="33">
        <v>90</v>
      </c>
      <c r="C37" s="30">
        <v>251.32</v>
      </c>
      <c r="D37" s="31">
        <f t="shared" si="2"/>
        <v>259.8596</v>
      </c>
      <c r="E37" s="37"/>
      <c r="F37" s="38"/>
      <c r="I37" s="52"/>
      <c r="J37" s="48">
        <v>90</v>
      </c>
      <c r="K37" s="49">
        <v>218.36</v>
      </c>
      <c r="L37" s="31">
        <f t="shared" si="3"/>
        <v>225.9108</v>
      </c>
      <c r="M37" s="53"/>
      <c r="N37" s="59"/>
    </row>
    <row r="38" ht="15" spans="1:14">
      <c r="A38" s="36"/>
      <c r="B38" s="33">
        <v>100</v>
      </c>
      <c r="C38" s="30">
        <v>251.32</v>
      </c>
      <c r="D38" s="31">
        <f t="shared" si="2"/>
        <v>259.8596</v>
      </c>
      <c r="E38" s="37"/>
      <c r="F38" s="38"/>
      <c r="I38" s="52"/>
      <c r="J38" s="48">
        <v>100</v>
      </c>
      <c r="K38" s="49">
        <v>218.36</v>
      </c>
      <c r="L38" s="31">
        <f t="shared" si="3"/>
        <v>225.9108</v>
      </c>
      <c r="M38" s="53"/>
      <c r="N38" s="59"/>
    </row>
    <row r="39" ht="15" spans="1:14">
      <c r="A39" s="39"/>
      <c r="B39" s="33">
        <v>110</v>
      </c>
      <c r="C39" s="30">
        <v>251.32</v>
      </c>
      <c r="D39" s="31">
        <f t="shared" si="2"/>
        <v>259.8596</v>
      </c>
      <c r="E39" s="40"/>
      <c r="F39" s="38"/>
      <c r="I39" s="55"/>
      <c r="J39" s="48">
        <v>110</v>
      </c>
      <c r="K39" s="49">
        <v>218.36</v>
      </c>
      <c r="L39" s="31">
        <f t="shared" si="3"/>
        <v>225.9108</v>
      </c>
      <c r="M39" s="56"/>
      <c r="N39" s="59"/>
    </row>
    <row r="40" ht="15" spans="1:14">
      <c r="A40" s="32" t="s">
        <v>46</v>
      </c>
      <c r="B40" s="33">
        <v>120</v>
      </c>
      <c r="C40" s="30">
        <v>20.6</v>
      </c>
      <c r="D40" s="31">
        <f t="shared" si="2"/>
        <v>22.218</v>
      </c>
      <c r="E40" s="34" t="s">
        <v>51</v>
      </c>
      <c r="F40" s="38"/>
      <c r="I40" s="47" t="s">
        <v>53</v>
      </c>
      <c r="J40" s="48">
        <v>120</v>
      </c>
      <c r="K40" s="49">
        <v>30.9</v>
      </c>
      <c r="L40" s="31">
        <f t="shared" si="3"/>
        <v>32.827</v>
      </c>
      <c r="M40" s="50" t="s">
        <v>51</v>
      </c>
      <c r="N40" s="59"/>
    </row>
    <row r="41" ht="15" spans="1:14">
      <c r="A41" s="36"/>
      <c r="B41" s="33">
        <v>90</v>
      </c>
      <c r="C41" s="30">
        <v>20.6</v>
      </c>
      <c r="D41" s="31">
        <f t="shared" si="2"/>
        <v>22.218</v>
      </c>
      <c r="E41" s="37"/>
      <c r="F41" s="38"/>
      <c r="I41" s="52"/>
      <c r="J41" s="48">
        <v>90</v>
      </c>
      <c r="K41" s="49">
        <v>30.9</v>
      </c>
      <c r="L41" s="31">
        <f t="shared" si="3"/>
        <v>32.827</v>
      </c>
      <c r="M41" s="53"/>
      <c r="N41" s="59"/>
    </row>
    <row r="42" ht="15" spans="1:14">
      <c r="A42" s="36"/>
      <c r="B42" s="33">
        <v>100</v>
      </c>
      <c r="C42" s="30">
        <v>20.6</v>
      </c>
      <c r="D42" s="31">
        <f t="shared" si="2"/>
        <v>22.218</v>
      </c>
      <c r="E42" s="37"/>
      <c r="F42" s="38"/>
      <c r="I42" s="52"/>
      <c r="J42" s="48">
        <v>100</v>
      </c>
      <c r="K42" s="49">
        <v>30.9</v>
      </c>
      <c r="L42" s="31">
        <f t="shared" si="3"/>
        <v>32.827</v>
      </c>
      <c r="M42" s="53"/>
      <c r="N42" s="59"/>
    </row>
    <row r="43" ht="15" spans="1:14">
      <c r="A43" s="39"/>
      <c r="B43" s="33">
        <v>110</v>
      </c>
      <c r="C43" s="30">
        <v>20.6</v>
      </c>
      <c r="D43" s="31">
        <f t="shared" si="2"/>
        <v>22.218</v>
      </c>
      <c r="E43" s="40"/>
      <c r="F43" s="41"/>
      <c r="I43" s="55"/>
      <c r="J43" s="48">
        <v>110</v>
      </c>
      <c r="K43" s="49">
        <v>30.9</v>
      </c>
      <c r="L43" s="31">
        <f t="shared" si="3"/>
        <v>32.827</v>
      </c>
      <c r="M43" s="56"/>
      <c r="N43" s="60"/>
    </row>
    <row r="44" spans="1:14">
      <c r="A44" s="29" t="s">
        <v>41</v>
      </c>
      <c r="B44" s="29"/>
      <c r="C44" s="30">
        <f>SUM(C36:C43)</f>
        <v>1087.68</v>
      </c>
      <c r="D44" s="31">
        <f>SUM(D36:D43)</f>
        <v>1128.3104</v>
      </c>
      <c r="E44" s="29"/>
      <c r="F44" s="29"/>
      <c r="I44" s="24" t="s">
        <v>41</v>
      </c>
      <c r="J44" s="24"/>
      <c r="K44" s="49">
        <f>SUM(K36:K43)</f>
        <v>997.04</v>
      </c>
      <c r="L44" s="31">
        <f>SUM(L36:L43)</f>
        <v>1034.9512</v>
      </c>
      <c r="M44" s="24"/>
      <c r="N44" s="24"/>
    </row>
    <row r="45" spans="3:12">
      <c r="C45" s="42"/>
      <c r="D45" s="42"/>
      <c r="K45" s="42"/>
      <c r="L45" s="42"/>
    </row>
    <row r="46" spans="3:12">
      <c r="C46" s="42"/>
      <c r="D46" s="42"/>
      <c r="K46" s="42"/>
      <c r="L46" s="42"/>
    </row>
    <row r="47" spans="1:14">
      <c r="A47" s="29" t="s">
        <v>42</v>
      </c>
      <c r="B47" s="29" t="s">
        <v>43</v>
      </c>
      <c r="C47" s="30" t="s">
        <v>18</v>
      </c>
      <c r="D47" s="31" t="s">
        <v>44</v>
      </c>
      <c r="E47" s="29"/>
      <c r="F47" s="29" t="s">
        <v>45</v>
      </c>
      <c r="I47" s="29" t="s">
        <v>42</v>
      </c>
      <c r="J47" s="29" t="s">
        <v>43</v>
      </c>
      <c r="K47" s="30" t="s">
        <v>18</v>
      </c>
      <c r="L47" s="31" t="s">
        <v>44</v>
      </c>
      <c r="M47" s="29"/>
      <c r="N47" s="29" t="s">
        <v>45</v>
      </c>
    </row>
    <row r="48" ht="15" spans="1:14">
      <c r="A48" s="32" t="s">
        <v>53</v>
      </c>
      <c r="B48" s="33">
        <v>120</v>
      </c>
      <c r="C48" s="30">
        <v>374.92</v>
      </c>
      <c r="D48" s="31">
        <f t="shared" ref="D48:D55" si="4">C48*1.03+1</f>
        <v>387.1676</v>
      </c>
      <c r="E48" s="34" t="s">
        <v>47</v>
      </c>
      <c r="F48" s="35" t="s">
        <v>55</v>
      </c>
      <c r="I48" s="32" t="s">
        <v>53</v>
      </c>
      <c r="J48" s="33">
        <v>120</v>
      </c>
      <c r="K48" s="30">
        <v>243.08</v>
      </c>
      <c r="L48" s="31">
        <f t="shared" ref="L48:L55" si="5">K48*1.03+1</f>
        <v>251.3724</v>
      </c>
      <c r="M48" s="34" t="s">
        <v>47</v>
      </c>
      <c r="N48" s="35" t="s">
        <v>56</v>
      </c>
    </row>
    <row r="49" ht="15" spans="1:14">
      <c r="A49" s="36"/>
      <c r="B49" s="33">
        <v>90</v>
      </c>
      <c r="C49" s="30">
        <v>374.92</v>
      </c>
      <c r="D49" s="31">
        <f t="shared" si="4"/>
        <v>387.1676</v>
      </c>
      <c r="E49" s="37"/>
      <c r="F49" s="38"/>
      <c r="I49" s="36"/>
      <c r="J49" s="33">
        <v>90</v>
      </c>
      <c r="K49" s="30">
        <v>243.08</v>
      </c>
      <c r="L49" s="31">
        <f t="shared" si="5"/>
        <v>251.3724</v>
      </c>
      <c r="M49" s="37"/>
      <c r="N49" s="38"/>
    </row>
    <row r="50" ht="15" spans="1:14">
      <c r="A50" s="36"/>
      <c r="B50" s="33">
        <v>100</v>
      </c>
      <c r="C50" s="30">
        <v>374.92</v>
      </c>
      <c r="D50" s="31">
        <f t="shared" si="4"/>
        <v>387.1676</v>
      </c>
      <c r="E50" s="37"/>
      <c r="F50" s="38"/>
      <c r="I50" s="36"/>
      <c r="J50" s="33">
        <v>100</v>
      </c>
      <c r="K50" s="30">
        <v>243.08</v>
      </c>
      <c r="L50" s="31">
        <f t="shared" si="5"/>
        <v>251.3724</v>
      </c>
      <c r="M50" s="37"/>
      <c r="N50" s="38"/>
    </row>
    <row r="51" ht="15" spans="1:14">
      <c r="A51" s="39"/>
      <c r="B51" s="33">
        <v>110</v>
      </c>
      <c r="C51" s="30">
        <v>374.92</v>
      </c>
      <c r="D51" s="31">
        <f t="shared" si="4"/>
        <v>387.1676</v>
      </c>
      <c r="E51" s="40"/>
      <c r="F51" s="38"/>
      <c r="I51" s="39"/>
      <c r="J51" s="33">
        <v>110</v>
      </c>
      <c r="K51" s="30">
        <v>243.08</v>
      </c>
      <c r="L51" s="31">
        <f t="shared" si="5"/>
        <v>251.3724</v>
      </c>
      <c r="M51" s="40"/>
      <c r="N51" s="38"/>
    </row>
    <row r="52" ht="15" spans="1:14">
      <c r="A52" s="32" t="s">
        <v>53</v>
      </c>
      <c r="B52" s="33">
        <v>120</v>
      </c>
      <c r="C52" s="30">
        <v>24.72</v>
      </c>
      <c r="D52" s="31">
        <f t="shared" si="4"/>
        <v>26.4616</v>
      </c>
      <c r="E52" s="34" t="s">
        <v>51</v>
      </c>
      <c r="F52" s="38"/>
      <c r="I52" s="32" t="s">
        <v>53</v>
      </c>
      <c r="J52" s="33">
        <v>120</v>
      </c>
      <c r="K52" s="30">
        <v>16.48</v>
      </c>
      <c r="L52" s="31">
        <f t="shared" si="5"/>
        <v>17.9744</v>
      </c>
      <c r="M52" s="34" t="s">
        <v>51</v>
      </c>
      <c r="N52" s="38"/>
    </row>
    <row r="53" ht="15" spans="1:14">
      <c r="A53" s="36"/>
      <c r="B53" s="33">
        <v>90</v>
      </c>
      <c r="C53" s="30">
        <v>24.72</v>
      </c>
      <c r="D53" s="31">
        <f t="shared" si="4"/>
        <v>26.4616</v>
      </c>
      <c r="E53" s="37"/>
      <c r="F53" s="38"/>
      <c r="I53" s="36"/>
      <c r="J53" s="33">
        <v>90</v>
      </c>
      <c r="K53" s="30">
        <v>16.48</v>
      </c>
      <c r="L53" s="31">
        <f t="shared" si="5"/>
        <v>17.9744</v>
      </c>
      <c r="M53" s="37"/>
      <c r="N53" s="38"/>
    </row>
    <row r="54" ht="15" spans="1:14">
      <c r="A54" s="36"/>
      <c r="B54" s="33">
        <v>100</v>
      </c>
      <c r="C54" s="30">
        <v>24.72</v>
      </c>
      <c r="D54" s="31">
        <f t="shared" si="4"/>
        <v>26.4616</v>
      </c>
      <c r="E54" s="37"/>
      <c r="F54" s="38"/>
      <c r="I54" s="36"/>
      <c r="J54" s="33">
        <v>100</v>
      </c>
      <c r="K54" s="30">
        <v>16.48</v>
      </c>
      <c r="L54" s="31">
        <f t="shared" si="5"/>
        <v>17.9744</v>
      </c>
      <c r="M54" s="37"/>
      <c r="N54" s="38"/>
    </row>
    <row r="55" ht="15" spans="1:14">
      <c r="A55" s="39"/>
      <c r="B55" s="33">
        <v>110</v>
      </c>
      <c r="C55" s="30">
        <v>24.72</v>
      </c>
      <c r="D55" s="31">
        <f t="shared" si="4"/>
        <v>26.4616</v>
      </c>
      <c r="E55" s="40"/>
      <c r="F55" s="41"/>
      <c r="I55" s="39"/>
      <c r="J55" s="33">
        <v>110</v>
      </c>
      <c r="K55" s="30">
        <v>16.48</v>
      </c>
      <c r="L55" s="31">
        <f t="shared" si="5"/>
        <v>17.9744</v>
      </c>
      <c r="M55" s="40"/>
      <c r="N55" s="41"/>
    </row>
    <row r="56" spans="1:14">
      <c r="A56" s="29" t="s">
        <v>41</v>
      </c>
      <c r="B56" s="29"/>
      <c r="C56" s="30">
        <f>SUM(C48:C55)</f>
        <v>1598.56</v>
      </c>
      <c r="D56" s="31">
        <f>SUM(D48:D55)</f>
        <v>1654.5168</v>
      </c>
      <c r="E56" s="29"/>
      <c r="F56" s="29"/>
      <c r="I56" s="29" t="s">
        <v>41</v>
      </c>
      <c r="J56" s="29"/>
      <c r="K56" s="30">
        <f>SUM(K48:K55)</f>
        <v>1038.24</v>
      </c>
      <c r="L56" s="31">
        <f>SUM(L48:L55)</f>
        <v>1077.3872</v>
      </c>
      <c r="M56" s="29"/>
      <c r="N56" s="29"/>
    </row>
    <row r="57" spans="3:12">
      <c r="C57" s="42"/>
      <c r="D57" s="42"/>
      <c r="K57" s="42"/>
      <c r="L57" s="42"/>
    </row>
    <row r="58" spans="3:12">
      <c r="C58" s="42"/>
      <c r="D58" s="42"/>
      <c r="K58" s="42"/>
      <c r="L58" s="42"/>
    </row>
    <row r="59" spans="1:14">
      <c r="A59" s="29" t="s">
        <v>42</v>
      </c>
      <c r="B59" s="29" t="s">
        <v>43</v>
      </c>
      <c r="C59" s="30" t="s">
        <v>18</v>
      </c>
      <c r="D59" s="31" t="s">
        <v>44</v>
      </c>
      <c r="E59" s="29"/>
      <c r="F59" s="29" t="s">
        <v>45</v>
      </c>
      <c r="I59" s="29" t="s">
        <v>42</v>
      </c>
      <c r="J59" s="29" t="s">
        <v>43</v>
      </c>
      <c r="K59" s="30" t="s">
        <v>18</v>
      </c>
      <c r="L59" s="31" t="s">
        <v>44</v>
      </c>
      <c r="M59" s="29"/>
      <c r="N59" s="29" t="s">
        <v>45</v>
      </c>
    </row>
    <row r="60" ht="15" spans="1:14">
      <c r="A60" s="32" t="s">
        <v>53</v>
      </c>
      <c r="B60" s="33">
        <v>120</v>
      </c>
      <c r="C60" s="30">
        <v>241.02</v>
      </c>
      <c r="D60" s="31">
        <f t="shared" ref="D60:D67" si="6">C60*1.03+1</f>
        <v>249.2506</v>
      </c>
      <c r="E60" s="34" t="s">
        <v>47</v>
      </c>
      <c r="F60" s="43" t="s">
        <v>57</v>
      </c>
      <c r="I60" s="47" t="s">
        <v>53</v>
      </c>
      <c r="J60" s="48">
        <v>120</v>
      </c>
      <c r="K60" s="49">
        <v>243.08</v>
      </c>
      <c r="L60" s="31">
        <f t="shared" ref="L60:L67" si="7">K60*1.03+1</f>
        <v>251.3724</v>
      </c>
      <c r="M60" s="50" t="s">
        <v>47</v>
      </c>
      <c r="N60" s="51" t="s">
        <v>58</v>
      </c>
    </row>
    <row r="61" ht="15" spans="1:14">
      <c r="A61" s="36"/>
      <c r="B61" s="33">
        <v>90</v>
      </c>
      <c r="C61" s="30">
        <v>241.02</v>
      </c>
      <c r="D61" s="31">
        <f t="shared" si="6"/>
        <v>249.2506</v>
      </c>
      <c r="E61" s="37"/>
      <c r="F61" s="44"/>
      <c r="I61" s="52"/>
      <c r="J61" s="48">
        <v>90</v>
      </c>
      <c r="K61" s="49">
        <v>243.08</v>
      </c>
      <c r="L61" s="31">
        <f t="shared" si="7"/>
        <v>251.3724</v>
      </c>
      <c r="M61" s="53"/>
      <c r="N61" s="54"/>
    </row>
    <row r="62" ht="15" spans="1:14">
      <c r="A62" s="36"/>
      <c r="B62" s="33">
        <v>100</v>
      </c>
      <c r="C62" s="30">
        <v>241.02</v>
      </c>
      <c r="D62" s="31">
        <f t="shared" si="6"/>
        <v>249.2506</v>
      </c>
      <c r="E62" s="37"/>
      <c r="F62" s="44"/>
      <c r="I62" s="52"/>
      <c r="J62" s="48">
        <v>100</v>
      </c>
      <c r="K62" s="49">
        <v>243.08</v>
      </c>
      <c r="L62" s="31">
        <f t="shared" si="7"/>
        <v>251.3724</v>
      </c>
      <c r="M62" s="53"/>
      <c r="N62" s="54"/>
    </row>
    <row r="63" ht="15" spans="1:14">
      <c r="A63" s="39"/>
      <c r="B63" s="33">
        <v>110</v>
      </c>
      <c r="C63" s="30">
        <v>241.02</v>
      </c>
      <c r="D63" s="31">
        <f t="shared" si="6"/>
        <v>249.2506</v>
      </c>
      <c r="E63" s="40"/>
      <c r="F63" s="44"/>
      <c r="I63" s="55"/>
      <c r="J63" s="48">
        <v>110</v>
      </c>
      <c r="K63" s="49">
        <v>243.08</v>
      </c>
      <c r="L63" s="31">
        <f t="shared" si="7"/>
        <v>251.3724</v>
      </c>
      <c r="M63" s="56"/>
      <c r="N63" s="54"/>
    </row>
    <row r="64" ht="15" spans="1:14">
      <c r="A64" s="32" t="s">
        <v>53</v>
      </c>
      <c r="B64" s="33">
        <v>120</v>
      </c>
      <c r="C64" s="30">
        <v>20.6</v>
      </c>
      <c r="D64" s="31">
        <f t="shared" si="6"/>
        <v>22.218</v>
      </c>
      <c r="E64" s="34" t="s">
        <v>51</v>
      </c>
      <c r="F64" s="44"/>
      <c r="I64" s="47" t="s">
        <v>53</v>
      </c>
      <c r="J64" s="48">
        <v>120</v>
      </c>
      <c r="K64" s="49">
        <v>20.6</v>
      </c>
      <c r="L64" s="31">
        <f t="shared" si="7"/>
        <v>22.218</v>
      </c>
      <c r="M64" s="50" t="s">
        <v>51</v>
      </c>
      <c r="N64" s="54"/>
    </row>
    <row r="65" ht="15" spans="1:14">
      <c r="A65" s="36"/>
      <c r="B65" s="33">
        <v>90</v>
      </c>
      <c r="C65" s="30">
        <v>20.6</v>
      </c>
      <c r="D65" s="31">
        <f t="shared" si="6"/>
        <v>22.218</v>
      </c>
      <c r="E65" s="37"/>
      <c r="F65" s="44"/>
      <c r="I65" s="52"/>
      <c r="J65" s="48">
        <v>90</v>
      </c>
      <c r="K65" s="49">
        <v>20.6</v>
      </c>
      <c r="L65" s="31">
        <f t="shared" si="7"/>
        <v>22.218</v>
      </c>
      <c r="M65" s="53"/>
      <c r="N65" s="54"/>
    </row>
    <row r="66" ht="15" spans="1:14">
      <c r="A66" s="36"/>
      <c r="B66" s="33">
        <v>100</v>
      </c>
      <c r="C66" s="30">
        <v>20.6</v>
      </c>
      <c r="D66" s="31">
        <f t="shared" si="6"/>
        <v>22.218</v>
      </c>
      <c r="E66" s="37"/>
      <c r="F66" s="44"/>
      <c r="I66" s="52"/>
      <c r="J66" s="48">
        <v>100</v>
      </c>
      <c r="K66" s="49">
        <v>20.6</v>
      </c>
      <c r="L66" s="31">
        <f t="shared" si="7"/>
        <v>22.218</v>
      </c>
      <c r="M66" s="53"/>
      <c r="N66" s="54"/>
    </row>
    <row r="67" ht="15" spans="1:14">
      <c r="A67" s="39"/>
      <c r="B67" s="33">
        <v>110</v>
      </c>
      <c r="C67" s="30">
        <v>20.6</v>
      </c>
      <c r="D67" s="31">
        <f t="shared" si="6"/>
        <v>22.218</v>
      </c>
      <c r="E67" s="40"/>
      <c r="F67" s="61"/>
      <c r="I67" s="55"/>
      <c r="J67" s="48">
        <v>110</v>
      </c>
      <c r="K67" s="49">
        <v>20.6</v>
      </c>
      <c r="L67" s="31">
        <f t="shared" si="7"/>
        <v>22.218</v>
      </c>
      <c r="M67" s="56"/>
      <c r="N67" s="57"/>
    </row>
    <row r="68" spans="1:14">
      <c r="A68" s="29" t="s">
        <v>41</v>
      </c>
      <c r="B68" s="29"/>
      <c r="C68" s="30">
        <f>SUM(C60:C67)</f>
        <v>1046.48</v>
      </c>
      <c r="D68" s="31">
        <f>SUM(D60:D67)</f>
        <v>1085.8744</v>
      </c>
      <c r="E68" s="29"/>
      <c r="F68" s="29"/>
      <c r="I68" s="24" t="s">
        <v>41</v>
      </c>
      <c r="J68" s="24"/>
      <c r="K68" s="49">
        <f>SUM(K60:K67)</f>
        <v>1054.72</v>
      </c>
      <c r="L68" s="31">
        <f>SUM(L60:L67)</f>
        <v>1094.3616</v>
      </c>
      <c r="M68" s="24"/>
      <c r="N68" s="24"/>
    </row>
    <row r="69" spans="3:12">
      <c r="C69" s="42"/>
      <c r="D69" s="42"/>
      <c r="K69" s="42"/>
      <c r="L69" s="42"/>
    </row>
    <row r="70" spans="3:12">
      <c r="C70" s="42"/>
      <c r="D70" s="42"/>
      <c r="K70" s="42"/>
      <c r="L70" s="42"/>
    </row>
    <row r="71" spans="1:14">
      <c r="A71" s="29" t="s">
        <v>42</v>
      </c>
      <c r="B71" s="29" t="s">
        <v>43</v>
      </c>
      <c r="C71" s="30" t="s">
        <v>18</v>
      </c>
      <c r="D71" s="31" t="s">
        <v>44</v>
      </c>
      <c r="E71" s="29"/>
      <c r="F71" s="29" t="s">
        <v>45</v>
      </c>
      <c r="I71" s="29" t="s">
        <v>42</v>
      </c>
      <c r="J71" s="29" t="s">
        <v>43</v>
      </c>
      <c r="K71" s="30" t="s">
        <v>18</v>
      </c>
      <c r="L71" s="31" t="s">
        <v>44</v>
      </c>
      <c r="M71" s="29"/>
      <c r="N71" s="29" t="s">
        <v>45</v>
      </c>
    </row>
    <row r="72" ht="15" spans="1:14">
      <c r="A72" s="32" t="s">
        <v>53</v>
      </c>
      <c r="B72" s="33">
        <v>120</v>
      </c>
      <c r="C72" s="30">
        <v>226.6</v>
      </c>
      <c r="D72" s="31">
        <f t="shared" ref="D72:D79" si="8">C72*1.03+1</f>
        <v>234.398</v>
      </c>
      <c r="E72" s="34" t="s">
        <v>47</v>
      </c>
      <c r="F72" s="35" t="s">
        <v>59</v>
      </c>
      <c r="I72" s="47" t="s">
        <v>49</v>
      </c>
      <c r="J72" s="48">
        <v>120</v>
      </c>
      <c r="K72" s="49">
        <v>230.72</v>
      </c>
      <c r="L72" s="31">
        <f t="shared" ref="L72:L79" si="9">K72*1.03+1</f>
        <v>238.6416</v>
      </c>
      <c r="M72" s="50" t="s">
        <v>47</v>
      </c>
      <c r="N72" s="51" t="s">
        <v>60</v>
      </c>
    </row>
    <row r="73" ht="15" spans="1:14">
      <c r="A73" s="36"/>
      <c r="B73" s="33">
        <v>90</v>
      </c>
      <c r="C73" s="30">
        <v>226.6</v>
      </c>
      <c r="D73" s="31">
        <f t="shared" si="8"/>
        <v>234.398</v>
      </c>
      <c r="E73" s="37"/>
      <c r="F73" s="38"/>
      <c r="I73" s="52"/>
      <c r="J73" s="48">
        <v>90</v>
      </c>
      <c r="K73" s="49">
        <v>230.72</v>
      </c>
      <c r="L73" s="31">
        <f t="shared" si="9"/>
        <v>238.6416</v>
      </c>
      <c r="M73" s="53"/>
      <c r="N73" s="54"/>
    </row>
    <row r="74" ht="15" spans="1:14">
      <c r="A74" s="36"/>
      <c r="B74" s="33">
        <v>100</v>
      </c>
      <c r="C74" s="30">
        <v>226.6</v>
      </c>
      <c r="D74" s="31">
        <f t="shared" si="8"/>
        <v>234.398</v>
      </c>
      <c r="E74" s="37"/>
      <c r="F74" s="38"/>
      <c r="I74" s="52"/>
      <c r="J74" s="48">
        <v>100</v>
      </c>
      <c r="K74" s="49">
        <v>230.72</v>
      </c>
      <c r="L74" s="31">
        <f t="shared" si="9"/>
        <v>238.6416</v>
      </c>
      <c r="M74" s="53"/>
      <c r="N74" s="54"/>
    </row>
    <row r="75" ht="15" spans="1:14">
      <c r="A75" s="39"/>
      <c r="B75" s="33">
        <v>110</v>
      </c>
      <c r="C75" s="30">
        <v>226.6</v>
      </c>
      <c r="D75" s="31">
        <f t="shared" si="8"/>
        <v>234.398</v>
      </c>
      <c r="E75" s="40"/>
      <c r="F75" s="38"/>
      <c r="I75" s="55"/>
      <c r="J75" s="48">
        <v>110</v>
      </c>
      <c r="K75" s="49">
        <v>230.72</v>
      </c>
      <c r="L75" s="31">
        <f t="shared" si="9"/>
        <v>238.6416</v>
      </c>
      <c r="M75" s="56"/>
      <c r="N75" s="54"/>
    </row>
    <row r="76" ht="15" spans="1:14">
      <c r="A76" s="32" t="s">
        <v>53</v>
      </c>
      <c r="B76" s="33">
        <v>120</v>
      </c>
      <c r="C76" s="30">
        <v>30.9</v>
      </c>
      <c r="D76" s="31">
        <f t="shared" si="8"/>
        <v>32.827</v>
      </c>
      <c r="E76" s="34" t="s">
        <v>51</v>
      </c>
      <c r="F76" s="38"/>
      <c r="I76" s="47" t="s">
        <v>49</v>
      </c>
      <c r="J76" s="48">
        <v>120</v>
      </c>
      <c r="K76" s="49">
        <v>30.9</v>
      </c>
      <c r="L76" s="31">
        <f t="shared" si="9"/>
        <v>32.827</v>
      </c>
      <c r="M76" s="50" t="s">
        <v>51</v>
      </c>
      <c r="N76" s="54"/>
    </row>
    <row r="77" ht="15" spans="1:14">
      <c r="A77" s="36"/>
      <c r="B77" s="33">
        <v>90</v>
      </c>
      <c r="C77" s="30">
        <v>30.9</v>
      </c>
      <c r="D77" s="31">
        <f t="shared" si="8"/>
        <v>32.827</v>
      </c>
      <c r="E77" s="37"/>
      <c r="F77" s="38"/>
      <c r="I77" s="52"/>
      <c r="J77" s="48">
        <v>90</v>
      </c>
      <c r="K77" s="49">
        <v>30.9</v>
      </c>
      <c r="L77" s="31">
        <f t="shared" si="9"/>
        <v>32.827</v>
      </c>
      <c r="M77" s="53"/>
      <c r="N77" s="54"/>
    </row>
    <row r="78" ht="15" spans="1:14">
      <c r="A78" s="36"/>
      <c r="B78" s="33">
        <v>100</v>
      </c>
      <c r="C78" s="30">
        <v>30.9</v>
      </c>
      <c r="D78" s="31">
        <f t="shared" si="8"/>
        <v>32.827</v>
      </c>
      <c r="E78" s="37"/>
      <c r="F78" s="38"/>
      <c r="I78" s="52"/>
      <c r="J78" s="48">
        <v>100</v>
      </c>
      <c r="K78" s="49">
        <v>30.9</v>
      </c>
      <c r="L78" s="31">
        <f t="shared" si="9"/>
        <v>32.827</v>
      </c>
      <c r="M78" s="53"/>
      <c r="N78" s="54"/>
    </row>
    <row r="79" ht="15" spans="1:14">
      <c r="A79" s="39"/>
      <c r="B79" s="33">
        <v>110</v>
      </c>
      <c r="C79" s="30">
        <v>30.9</v>
      </c>
      <c r="D79" s="31">
        <f t="shared" si="8"/>
        <v>32.827</v>
      </c>
      <c r="E79" s="40"/>
      <c r="F79" s="41"/>
      <c r="I79" s="55"/>
      <c r="J79" s="48">
        <v>110</v>
      </c>
      <c r="K79" s="49">
        <v>30.9</v>
      </c>
      <c r="L79" s="31">
        <f t="shared" si="9"/>
        <v>32.827</v>
      </c>
      <c r="M79" s="56"/>
      <c r="N79" s="57"/>
    </row>
    <row r="80" spans="1:14">
      <c r="A80" s="29" t="s">
        <v>41</v>
      </c>
      <c r="B80" s="29"/>
      <c r="C80" s="30">
        <f>SUM(C72:C79)</f>
        <v>1030</v>
      </c>
      <c r="D80" s="31">
        <f>SUM(D72:D79)</f>
        <v>1068.9</v>
      </c>
      <c r="E80" s="29"/>
      <c r="F80" s="29"/>
      <c r="I80" s="24" t="s">
        <v>41</v>
      </c>
      <c r="J80" s="24"/>
      <c r="K80" s="49">
        <f>SUM(K72:K79)</f>
        <v>1046.48</v>
      </c>
      <c r="L80" s="31">
        <f>SUM(L72:L79)</f>
        <v>1085.8744</v>
      </c>
      <c r="M80" s="24"/>
      <c r="N80" s="24"/>
    </row>
    <row r="81" spans="3:4">
      <c r="C81" s="42"/>
      <c r="D81" s="42"/>
    </row>
    <row r="82" spans="3:4">
      <c r="C82" s="42"/>
      <c r="D82" s="42"/>
    </row>
    <row r="83" spans="1:6">
      <c r="A83" s="29" t="s">
        <v>42</v>
      </c>
      <c r="B83" s="29" t="s">
        <v>43</v>
      </c>
      <c r="C83" s="30" t="s">
        <v>18</v>
      </c>
      <c r="D83" s="31" t="s">
        <v>44</v>
      </c>
      <c r="E83" s="29"/>
      <c r="F83" s="29" t="s">
        <v>45</v>
      </c>
    </row>
    <row r="84" ht="15" spans="1:6">
      <c r="A84" s="32" t="s">
        <v>53</v>
      </c>
      <c r="B84" s="62">
        <v>120</v>
      </c>
      <c r="C84" s="30">
        <v>241.02</v>
      </c>
      <c r="D84" s="31">
        <f t="shared" ref="D84:D91" si="10">C84*1.03+1</f>
        <v>249.2506</v>
      </c>
      <c r="E84" s="34" t="s">
        <v>47</v>
      </c>
      <c r="F84" s="35" t="s">
        <v>61</v>
      </c>
    </row>
    <row r="85" ht="15" spans="1:6">
      <c r="A85" s="36"/>
      <c r="B85" s="62">
        <v>90</v>
      </c>
      <c r="C85" s="30">
        <v>241.02</v>
      </c>
      <c r="D85" s="31">
        <f t="shared" si="10"/>
        <v>249.2506</v>
      </c>
      <c r="E85" s="37"/>
      <c r="F85" s="38"/>
    </row>
    <row r="86" ht="15" spans="1:6">
      <c r="A86" s="36"/>
      <c r="B86" s="62">
        <v>100</v>
      </c>
      <c r="C86" s="30">
        <v>241.02</v>
      </c>
      <c r="D86" s="31">
        <f t="shared" si="10"/>
        <v>249.2506</v>
      </c>
      <c r="E86" s="37"/>
      <c r="F86" s="38"/>
    </row>
    <row r="87" ht="15" spans="1:6">
      <c r="A87" s="39"/>
      <c r="B87" s="62">
        <v>110</v>
      </c>
      <c r="C87" s="30">
        <v>241.02</v>
      </c>
      <c r="D87" s="31">
        <f t="shared" si="10"/>
        <v>249.2506</v>
      </c>
      <c r="E87" s="40"/>
      <c r="F87" s="38"/>
    </row>
    <row r="88" ht="15" spans="1:6">
      <c r="A88" s="63" t="s">
        <v>53</v>
      </c>
      <c r="B88" s="62">
        <v>120</v>
      </c>
      <c r="C88" s="30">
        <v>20.6</v>
      </c>
      <c r="D88" s="31">
        <f t="shared" si="10"/>
        <v>22.218</v>
      </c>
      <c r="E88" s="34" t="s">
        <v>51</v>
      </c>
      <c r="F88" s="38"/>
    </row>
    <row r="89" ht="15" spans="1:6">
      <c r="A89" s="64"/>
      <c r="B89" s="62">
        <v>90</v>
      </c>
      <c r="C89" s="30">
        <v>20.6</v>
      </c>
      <c r="D89" s="31">
        <f t="shared" si="10"/>
        <v>22.218</v>
      </c>
      <c r="E89" s="37"/>
      <c r="F89" s="38"/>
    </row>
    <row r="90" ht="15" spans="1:6">
      <c r="A90" s="64"/>
      <c r="B90" s="62">
        <v>100</v>
      </c>
      <c r="C90" s="30">
        <v>20.6</v>
      </c>
      <c r="D90" s="31">
        <f t="shared" si="10"/>
        <v>22.218</v>
      </c>
      <c r="E90" s="37"/>
      <c r="F90" s="38"/>
    </row>
    <row r="91" ht="15" spans="1:6">
      <c r="A91" s="65"/>
      <c r="B91" s="62">
        <v>110</v>
      </c>
      <c r="C91" s="30">
        <v>20.6</v>
      </c>
      <c r="D91" s="31">
        <f t="shared" si="10"/>
        <v>22.218</v>
      </c>
      <c r="E91" s="40"/>
      <c r="F91" s="41"/>
    </row>
    <row r="92" spans="1:6">
      <c r="A92" s="29" t="s">
        <v>41</v>
      </c>
      <c r="B92" s="29"/>
      <c r="C92" s="30">
        <f>SUM(C84:C91)</f>
        <v>1046.48</v>
      </c>
      <c r="D92" s="31">
        <f>SUM(D84:D91)</f>
        <v>1085.8744</v>
      </c>
      <c r="E92" s="29"/>
      <c r="F92" s="29"/>
    </row>
    <row r="93" spans="3:4">
      <c r="C93" s="42"/>
      <c r="D93" s="42"/>
    </row>
    <row r="94" spans="3:4">
      <c r="C94" s="42"/>
      <c r="D94" s="42"/>
    </row>
  </sheetData>
  <mergeCells count="66">
    <mergeCell ref="A1:K1"/>
    <mergeCell ref="A2:D2"/>
    <mergeCell ref="E2:K2"/>
    <mergeCell ref="A8:A19"/>
    <mergeCell ref="A24:A27"/>
    <mergeCell ref="A28:A31"/>
    <mergeCell ref="A36:A39"/>
    <mergeCell ref="A40:A43"/>
    <mergeCell ref="A48:A51"/>
    <mergeCell ref="A52:A55"/>
    <mergeCell ref="A60:A63"/>
    <mergeCell ref="A64:A67"/>
    <mergeCell ref="A72:A75"/>
    <mergeCell ref="A76:A79"/>
    <mergeCell ref="A84:A87"/>
    <mergeCell ref="A88:A91"/>
    <mergeCell ref="B8:B18"/>
    <mergeCell ref="C8:C19"/>
    <mergeCell ref="E24:E27"/>
    <mergeCell ref="E28:E31"/>
    <mergeCell ref="E36:E39"/>
    <mergeCell ref="E40:E43"/>
    <mergeCell ref="E48:E51"/>
    <mergeCell ref="E52:E55"/>
    <mergeCell ref="E60:E63"/>
    <mergeCell ref="E64:E67"/>
    <mergeCell ref="E72:E75"/>
    <mergeCell ref="E76:E79"/>
    <mergeCell ref="E84:E87"/>
    <mergeCell ref="E88:E91"/>
    <mergeCell ref="F24:F31"/>
    <mergeCell ref="F36:F43"/>
    <mergeCell ref="F48:F55"/>
    <mergeCell ref="F60:F67"/>
    <mergeCell ref="F72:F79"/>
    <mergeCell ref="F84:F91"/>
    <mergeCell ref="H8:H19"/>
    <mergeCell ref="I24:I27"/>
    <mergeCell ref="I28:I31"/>
    <mergeCell ref="I36:I39"/>
    <mergeCell ref="I40:I43"/>
    <mergeCell ref="I48:I51"/>
    <mergeCell ref="I52:I55"/>
    <mergeCell ref="I60:I63"/>
    <mergeCell ref="I64:I67"/>
    <mergeCell ref="I72:I75"/>
    <mergeCell ref="I76:I79"/>
    <mergeCell ref="J8:J19"/>
    <mergeCell ref="K8:K18"/>
    <mergeCell ref="M24:M27"/>
    <mergeCell ref="M28:M31"/>
    <mergeCell ref="M36:M39"/>
    <mergeCell ref="M40:M43"/>
    <mergeCell ref="M48:M51"/>
    <mergeCell ref="M52:M55"/>
    <mergeCell ref="M60:M63"/>
    <mergeCell ref="M64:M67"/>
    <mergeCell ref="M72:M75"/>
    <mergeCell ref="M76:M79"/>
    <mergeCell ref="N24:N31"/>
    <mergeCell ref="N36:N43"/>
    <mergeCell ref="N48:N55"/>
    <mergeCell ref="N60:N67"/>
    <mergeCell ref="N72:N7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2024-10-16T05:10:59Z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CD87EBD072874DE3A6C3CE4EB40910F0_13</vt:lpwstr>
  </property>
</Properties>
</file>