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<sst xmlns="http://schemas.openxmlformats.org/spreadsheetml/2006/main" count="38" uniqueCount="36">
  <si>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</si>
  <si>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</si>
  <si>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</si>
  <si>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73533856294003</t>
  </si>
  <si>
    <t>中通快递</t>
  </si>
  <si>
    <t>汪芳,13868173075 ,杭州市萧山区浦阳镇谢家村杰杰鞋业内杭州舒达鞋业有限公司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</si>
  <si>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</si>
  <si>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</si>
  <si>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</si>
  <si>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</si>
  <si>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</si>
  <si>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</si>
  <si>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</si>
  <si>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</si>
  <si>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</si>
  <si>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</si>
  <si>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</si>
  <si>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</si>
  <si>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</si>
  <si>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</si>
  <si>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</si>
  <si>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</si>
  <si>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</si>
  <si>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</si>
  <si>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</si>
  <si>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</si>
  <si>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</si>
  <si>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</si>
  <si>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</si>
  <si>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</si>
  <si>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</si>
  <si>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舒达鞋业，S24100003</t>
  </si>
  <si>
    <t>P24100007，DEFACTO DIAOPAISHENG 黑色吊牌绳 17cm，5450+164，样板10</t>
  </si>
  <si>
    <t>黑色</t>
  </si>
  <si>
    <t>21*37*30</t>
  </si>
  <si>
    <r>
      <t>S24100003，P24100007，</t>
    </r>
    <r>
      <rPr>
        <sz val="10"/>
        <color rgb="FFFF0000"/>
        <rFont val="宋体"/>
        <charset val="134"/>
      </rPr>
      <t>DEFACTO TANLIJIE 黑色弹力结双绳25CM</t>
    </r>
    <r>
      <rPr>
        <sz val="10"/>
        <rFont val="宋体"/>
        <charset val="134"/>
      </rPr>
      <t>，5450+164，样板10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</si>
</sst>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4" sqref="H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45581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3" t="s">
        <v>32</v>
      </c>
      <c r="C8" s="24"/>
      <c r="D8" s="25" t="s">
        <v>33</v>
      </c>
      <c r="E8" s="25"/>
      <c r="F8" s="26">
        <v>5450</v>
      </c>
      <c r="G8" s="27">
        <v>164</v>
      </c>
      <c r="H8" s="27">
        <f>+F8+G8</f>
        <v>5614</v>
      </c>
      <c r="I8" s="38">
        <v>5.16</v>
      </c>
      <c r="J8" s="38">
        <v>5.56</v>
      </c>
      <c r="K8" s="38" t="s">
        <v>34</v>
      </c>
      <c r="L8" s="39">
        <v>1</v>
      </c>
      <c r="M8" s="40">
        <f>+J8*L8</f>
        <v>5.56</v>
      </c>
    </row>
    <row r="9" s="2" customFormat="1" ht="60" customHeight="1" spans="1:13">
      <c r="A9" s="23" t="s">
        <v>31</v>
      </c>
      <c r="B9" s="23" t="s">
        <v>35</v>
      </c>
      <c r="C9" s="24"/>
      <c r="D9" s="25" t="s">
        <v>33</v>
      </c>
      <c r="E9" s="25"/>
      <c r="F9" s="26">
        <v>5450</v>
      </c>
      <c r="G9" s="27">
        <v>164</v>
      </c>
      <c r="H9" s="27">
        <f>+F9+G9</f>
        <v>5614</v>
      </c>
      <c r="I9" s="41"/>
      <c r="J9" s="41"/>
      <c r="K9" s="41"/>
      <c r="L9" s="42"/>
      <c r="M9" s="43"/>
    </row>
    <row r="10" s="2" customFormat="1" ht="60" customHeight="1" spans="1:13">
      <c r="A10" s="24"/>
      <c r="B10" s="24"/>
      <c r="C10" s="24"/>
      <c r="D10" s="25"/>
      <c r="E10" s="25"/>
      <c r="F10" s="26"/>
      <c r="G10" s="27"/>
      <c r="H10" s="27"/>
      <c r="I10" s="44"/>
      <c r="J10" s="44"/>
      <c r="K10" s="44"/>
      <c r="L10" s="44"/>
      <c r="M10" s="45"/>
    </row>
    <row r="11" spans="1:13">
      <c r="A11" s="28"/>
      <c r="B11" s="28"/>
      <c r="C11" s="29"/>
      <c r="D11" s="30"/>
      <c r="E11" s="30"/>
      <c r="F11" s="30">
        <f>SUM(F8:F10)</f>
        <v>10900</v>
      </c>
      <c r="G11" s="31">
        <f>SUM(G8:G10)</f>
        <v>328</v>
      </c>
      <c r="H11" s="31">
        <f>SUM(H8:H10)</f>
        <v>11228</v>
      </c>
      <c r="I11" s="30"/>
      <c r="J11" s="30">
        <f>SUM(J8:J10)</f>
        <v>5.56</v>
      </c>
      <c r="K11" s="46"/>
      <c r="L11" s="30">
        <f>SUM(L8:L10)</f>
        <v>1</v>
      </c>
      <c r="M11" s="45">
        <f>SUM(M8:M10)</f>
        <v>5.56</v>
      </c>
    </row>
    <row r="13" spans="3:3">
      <c r="C13" s="32"/>
    </row>
  </sheetData>
  <mergeCells count="10">
    <mergeCell ref="A1:L1"/>
    <mergeCell ref="A2:L2"/>
    <mergeCell ref="E3:F3"/>
    <mergeCell ref="E4:F4"/>
    <mergeCell ref="J5:L5"/>
    <mergeCell ref="I8:I9"/>
    <mergeCell ref="J8:J9"/>
    <mergeCell ref="K8:K9"/>
    <mergeCell ref="L8:L9"/>
    <mergeCell ref="M8:M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2024-10-17T02:36:16Z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