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<sst xmlns="http://schemas.openxmlformats.org/spreadsheetml/2006/main" count="119" uniqueCount="62">
  <si>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</si>
  <si>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</si>
  <si>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</si>
  <si>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佛山南海盐步联安内衣产业园A栋六楼 向大大服饰   钟18826301303顺丰1543009822726     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</si>
  <si>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</si>
  <si>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</si>
  <si>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</si>
  <si>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</si>
  <si>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</si>
  <si>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</si>
  <si>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</si>
  <si>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</si>
  <si>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</si>
  <si>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</si>
  <si>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</si>
  <si>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</si>
  <si>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</si>
  <si>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</si>
  <si>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</si>
  <si>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</si>
  <si>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</si>
  <si>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</si>
  <si>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</si>
  <si>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</si>
  <si>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</si>
  <si>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P24100200</t>
  </si>
  <si>
    <t>21 AULBW09844</t>
  </si>
  <si>
    <t>S24100109</t>
  </si>
  <si>
    <t xml:space="preserve">D7843AX                                                                                             </t>
  </si>
  <si>
    <t>48*27.5*27</t>
  </si>
  <si>
    <t xml:space="preserve">T3197AZ                                                                                             </t>
  </si>
  <si>
    <t xml:space="preserve">22_AULBW10972                                     </t>
  </si>
  <si>
    <t>XS</t>
  </si>
  <si>
    <t>S</t>
  </si>
  <si>
    <t>M</t>
  </si>
  <si>
    <t>L</t>
  </si>
  <si>
    <t>XL</t>
  </si>
  <si>
    <t>XXL</t>
  </si>
  <si>
    <t>总计</t>
  </si>
  <si>
    <t>颜色</t>
  </si>
  <si>
    <t>尺码</t>
  </si>
  <si>
    <t>生产数</t>
  </si>
  <si>
    <t>尺码段</t>
  </si>
  <si>
    <t>PO号</t>
  </si>
  <si>
    <t>款号</t>
  </si>
  <si>
    <t>WT46 - OFF WHITE</t>
  </si>
  <si>
    <t>s-xl</t>
  </si>
  <si>
    <t>1445455/1445456/1445457/1445464/1445465/1445751</t>
  </si>
  <si>
    <t>D7843AX</t>
  </si>
  <si>
    <t>有价格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</si>
  <si>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</t>
    </r>
  </si>
  <si>
    <t>1445448/1445451/1445452/1445453/1445454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</si>
  <si>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xxl</t>
    </r>
  </si>
  <si>
    <t>1445458/1445459/1445460/1445461/1445462/1445463</t>
  </si>
  <si>
    <t>全码</t>
  </si>
  <si>
    <t>T3197AZ</t>
  </si>
  <si>
    <t>无价格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</si>
  <si>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</t>
    </r>
  </si>
  <si>
    <t>1445573/1445577/1445579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</si>
  <si>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XXL</t>
    </r>
  </si>
  <si>
    <t>1445554/1445556/1445558/1445560/1445562/1445564/1445566/1445575/1445581</t>
  </si>
  <si>
    <t>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</si>
</sst>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9.25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3" t="s">
        <v>11</v>
      </c>
      <c r="J6" s="5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4" t="s">
        <v>22</v>
      </c>
      <c r="J7" s="5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8381</v>
      </c>
      <c r="F8" s="26"/>
      <c r="G8" s="26">
        <v>8647</v>
      </c>
      <c r="H8" s="23">
        <v>1</v>
      </c>
      <c r="I8" s="26"/>
      <c r="J8" s="23">
        <v>14.2</v>
      </c>
      <c r="K8" s="23" t="s">
        <v>29</v>
      </c>
    </row>
    <row r="9" ht="15" spans="1:11">
      <c r="A9" s="27"/>
      <c r="B9" s="28"/>
      <c r="C9" s="27"/>
      <c r="D9" s="25" t="s">
        <v>30</v>
      </c>
      <c r="E9" s="26">
        <v>3421</v>
      </c>
      <c r="F9" s="26"/>
      <c r="G9" s="26">
        <v>3546</v>
      </c>
      <c r="H9" s="27"/>
      <c r="I9" s="26"/>
      <c r="J9" s="27"/>
      <c r="K9" s="27"/>
    </row>
    <row r="10" ht="15" spans="1:11">
      <c r="A10" s="27"/>
      <c r="B10" s="29" t="s">
        <v>31</v>
      </c>
      <c r="C10" s="27"/>
      <c r="D10" s="30" t="s">
        <v>32</v>
      </c>
      <c r="E10" s="31">
        <v>158.55</v>
      </c>
      <c r="F10" s="26"/>
      <c r="G10" s="26">
        <v>200</v>
      </c>
      <c r="H10" s="27"/>
      <c r="I10" s="26"/>
      <c r="J10" s="27"/>
      <c r="K10" s="27"/>
    </row>
    <row r="11" ht="15" spans="1:11">
      <c r="A11" s="27"/>
      <c r="B11" s="32"/>
      <c r="C11" s="27"/>
      <c r="D11" s="30" t="s">
        <v>33</v>
      </c>
      <c r="E11" s="31">
        <v>1681.05</v>
      </c>
      <c r="F11" s="26"/>
      <c r="G11" s="26">
        <v>1750</v>
      </c>
      <c r="H11" s="27"/>
      <c r="I11" s="26"/>
      <c r="J11" s="27"/>
      <c r="K11" s="27"/>
    </row>
    <row r="12" ht="15" spans="1:11">
      <c r="A12" s="27"/>
      <c r="B12" s="32"/>
      <c r="C12" s="27"/>
      <c r="D12" s="30" t="s">
        <v>34</v>
      </c>
      <c r="E12" s="31">
        <v>2615.55</v>
      </c>
      <c r="F12" s="26"/>
      <c r="G12" s="26">
        <v>2800</v>
      </c>
      <c r="H12" s="27"/>
      <c r="I12" s="26"/>
      <c r="J12" s="27"/>
      <c r="K12" s="27"/>
    </row>
    <row r="13" ht="15" spans="1:11">
      <c r="A13" s="27"/>
      <c r="B13" s="32"/>
      <c r="C13" s="27"/>
      <c r="D13" s="30" t="s">
        <v>35</v>
      </c>
      <c r="E13" s="31">
        <v>1869</v>
      </c>
      <c r="F13" s="26"/>
      <c r="G13" s="26">
        <v>2000</v>
      </c>
      <c r="H13" s="27"/>
      <c r="I13" s="26"/>
      <c r="J13" s="27"/>
      <c r="K13" s="27"/>
    </row>
    <row r="14" ht="15" spans="1:11">
      <c r="A14" s="27"/>
      <c r="B14" s="32"/>
      <c r="C14" s="27"/>
      <c r="D14" s="30" t="s">
        <v>36</v>
      </c>
      <c r="E14" s="31">
        <v>1743</v>
      </c>
      <c r="F14" s="26"/>
      <c r="G14" s="26">
        <v>1900</v>
      </c>
      <c r="H14" s="27"/>
      <c r="I14" s="26"/>
      <c r="J14" s="27"/>
      <c r="K14" s="27"/>
    </row>
    <row r="15" ht="15" spans="1:11">
      <c r="A15" s="33"/>
      <c r="B15" s="34"/>
      <c r="C15" s="33"/>
      <c r="D15" s="30" t="s">
        <v>37</v>
      </c>
      <c r="E15" s="31">
        <v>313.95</v>
      </c>
      <c r="F15" s="26"/>
      <c r="G15" s="26">
        <v>400</v>
      </c>
      <c r="H15" s="33"/>
      <c r="I15" s="26"/>
      <c r="J15" s="33"/>
      <c r="K15" s="33"/>
    </row>
    <row r="16" spans="1:11">
      <c r="A16" s="26" t="s">
        <v>38</v>
      </c>
      <c r="B16" s="26"/>
      <c r="C16" s="26"/>
      <c r="D16" s="26"/>
      <c r="E16" s="26">
        <f>SUM(E8:E15)</f>
        <v>20183.1</v>
      </c>
      <c r="F16" s="26"/>
      <c r="G16" s="26">
        <f>SUM(G8:G15)</f>
        <v>21243</v>
      </c>
      <c r="H16" s="26">
        <f>SUM(H8:H9)</f>
        <v>1</v>
      </c>
      <c r="I16" s="26"/>
      <c r="J16" s="26">
        <f>SUM(J8:J9)</f>
        <v>14.2</v>
      </c>
      <c r="K16" s="26"/>
    </row>
    <row r="19" spans="1:8">
      <c r="A19" s="35" t="s">
        <v>39</v>
      </c>
      <c r="B19" s="35" t="s">
        <v>40</v>
      </c>
      <c r="C19" s="36" t="s">
        <v>18</v>
      </c>
      <c r="D19" s="37" t="s">
        <v>41</v>
      </c>
      <c r="E19" s="35" t="s">
        <v>42</v>
      </c>
      <c r="F19" s="35" t="s">
        <v>43</v>
      </c>
      <c r="G19" s="35" t="s">
        <v>44</v>
      </c>
      <c r="H19" s="35"/>
    </row>
    <row r="20" ht="15" spans="1:8">
      <c r="A20" s="38" t="s">
        <v>45</v>
      </c>
      <c r="B20" s="39" t="s">
        <v>33</v>
      </c>
      <c r="C20" s="36">
        <v>924</v>
      </c>
      <c r="D20" s="37">
        <f t="shared" ref="D20:D33" si="0">C20*1.03+1</f>
        <v>952.72</v>
      </c>
      <c r="E20" s="38" t="s">
        <v>46</v>
      </c>
      <c r="F20" s="38" t="s">
        <v>47</v>
      </c>
      <c r="G20" s="38" t="s">
        <v>48</v>
      </c>
      <c r="H20" s="40" t="s">
        <v>49</v>
      </c>
    </row>
    <row r="21" ht="15" spans="1:8">
      <c r="A21" s="41"/>
      <c r="B21" s="39" t="s">
        <v>34</v>
      </c>
      <c r="C21" s="36">
        <v>1386</v>
      </c>
      <c r="D21" s="37">
        <f t="shared" si="0"/>
        <v>1428.58</v>
      </c>
      <c r="E21" s="41"/>
      <c r="F21" s="41"/>
      <c r="G21" s="41"/>
      <c r="H21" s="42"/>
    </row>
    <row r="22" ht="15" spans="1:8">
      <c r="A22" s="41"/>
      <c r="B22" s="39" t="s">
        <v>35</v>
      </c>
      <c r="C22" s="36">
        <v>924</v>
      </c>
      <c r="D22" s="37">
        <f t="shared" si="0"/>
        <v>952.72</v>
      </c>
      <c r="E22" s="41"/>
      <c r="F22" s="41"/>
      <c r="G22" s="41"/>
      <c r="H22" s="42"/>
    </row>
    <row r="23" ht="15" spans="1:8">
      <c r="A23" s="41"/>
      <c r="B23" s="39" t="s">
        <v>36</v>
      </c>
      <c r="C23" s="36">
        <v>924</v>
      </c>
      <c r="D23" s="37">
        <f t="shared" si="0"/>
        <v>952.72</v>
      </c>
      <c r="E23" s="41"/>
      <c r="F23" s="41"/>
      <c r="G23" s="41"/>
      <c r="H23" s="42"/>
    </row>
    <row r="24" ht="15" spans="1:8">
      <c r="A24" s="38" t="s">
        <v>45</v>
      </c>
      <c r="B24" s="39" t="s">
        <v>33</v>
      </c>
      <c r="C24" s="36">
        <v>439.95</v>
      </c>
      <c r="D24" s="37">
        <f t="shared" si="0"/>
        <v>454.1485</v>
      </c>
      <c r="E24" s="43" t="s">
        <v>50</v>
      </c>
      <c r="F24" s="38" t="s">
        <v>51</v>
      </c>
      <c r="G24" s="41"/>
      <c r="H24" s="42"/>
    </row>
    <row r="25" ht="15" spans="1:8">
      <c r="A25" s="41"/>
      <c r="B25" s="39" t="s">
        <v>34</v>
      </c>
      <c r="C25" s="36">
        <v>753.9</v>
      </c>
      <c r="D25" s="37">
        <f t="shared" si="0"/>
        <v>777.517</v>
      </c>
      <c r="E25" s="44"/>
      <c r="F25" s="41"/>
      <c r="G25" s="41"/>
      <c r="H25" s="42"/>
    </row>
    <row r="26" ht="15" spans="1:8">
      <c r="A26" s="41"/>
      <c r="B26" s="39" t="s">
        <v>35</v>
      </c>
      <c r="C26" s="36">
        <v>627.9</v>
      </c>
      <c r="D26" s="37">
        <f t="shared" si="0"/>
        <v>647.737</v>
      </c>
      <c r="E26" s="44"/>
      <c r="F26" s="41"/>
      <c r="G26" s="41"/>
      <c r="H26" s="42"/>
    </row>
    <row r="27" ht="15" spans="1:8">
      <c r="A27" s="41"/>
      <c r="B27" s="39" t="s">
        <v>36</v>
      </c>
      <c r="C27" s="36">
        <v>501.9</v>
      </c>
      <c r="D27" s="37">
        <f t="shared" si="0"/>
        <v>517.957</v>
      </c>
      <c r="E27" s="44"/>
      <c r="F27" s="41"/>
      <c r="G27" s="41"/>
      <c r="H27" s="42"/>
    </row>
    <row r="28" ht="15" spans="1:8">
      <c r="A28" s="45"/>
      <c r="B28" s="39" t="s">
        <v>37</v>
      </c>
      <c r="C28" s="36">
        <v>313.95</v>
      </c>
      <c r="D28" s="37">
        <f t="shared" si="0"/>
        <v>324.3685</v>
      </c>
      <c r="E28" s="46"/>
      <c r="F28" s="45"/>
      <c r="G28" s="41"/>
      <c r="H28" s="42"/>
    </row>
    <row r="29" ht="15" spans="1:8">
      <c r="A29" s="38" t="s">
        <v>45</v>
      </c>
      <c r="B29" s="39" t="s">
        <v>32</v>
      </c>
      <c r="C29" s="36">
        <v>158.55</v>
      </c>
      <c r="D29" s="37">
        <f t="shared" si="0"/>
        <v>164.3065</v>
      </c>
      <c r="E29" s="43" t="s">
        <v>52</v>
      </c>
      <c r="F29" s="38" t="s">
        <v>53</v>
      </c>
      <c r="G29" s="41"/>
      <c r="H29" s="42"/>
    </row>
    <row r="30" ht="15" spans="1:8">
      <c r="A30" s="41"/>
      <c r="B30" s="39" t="s">
        <v>33</v>
      </c>
      <c r="C30" s="36">
        <v>317.1</v>
      </c>
      <c r="D30" s="37">
        <f t="shared" si="0"/>
        <v>327.613</v>
      </c>
      <c r="E30" s="44"/>
      <c r="F30" s="41"/>
      <c r="G30" s="41"/>
      <c r="H30" s="42"/>
    </row>
    <row r="31" ht="15" spans="1:8">
      <c r="A31" s="41"/>
      <c r="B31" s="39" t="s">
        <v>34</v>
      </c>
      <c r="C31" s="36">
        <v>475.65</v>
      </c>
      <c r="D31" s="37">
        <f t="shared" si="0"/>
        <v>490.9195</v>
      </c>
      <c r="E31" s="44"/>
      <c r="F31" s="41"/>
      <c r="G31" s="41"/>
      <c r="H31" s="42"/>
    </row>
    <row r="32" ht="15" spans="1:8">
      <c r="A32" s="41"/>
      <c r="B32" s="39" t="s">
        <v>35</v>
      </c>
      <c r="C32" s="36">
        <v>317.1</v>
      </c>
      <c r="D32" s="37">
        <f t="shared" si="0"/>
        <v>327.613</v>
      </c>
      <c r="E32" s="44"/>
      <c r="F32" s="41"/>
      <c r="G32" s="41"/>
      <c r="H32" s="42"/>
    </row>
    <row r="33" ht="15" spans="1:8">
      <c r="A33" s="41"/>
      <c r="B33" s="39" t="s">
        <v>36</v>
      </c>
      <c r="C33" s="36">
        <v>317.1</v>
      </c>
      <c r="D33" s="37">
        <f t="shared" si="0"/>
        <v>327.613</v>
      </c>
      <c r="E33" s="44"/>
      <c r="F33" s="41"/>
      <c r="G33" s="41"/>
      <c r="H33" s="47"/>
    </row>
    <row r="34" spans="1:8">
      <c r="A34" s="35" t="s">
        <v>38</v>
      </c>
      <c r="B34" s="35"/>
      <c r="C34" s="36">
        <f>SUM(C20:C33)</f>
        <v>8381.1</v>
      </c>
      <c r="D34" s="37">
        <f>SUM(D20:D33)</f>
        <v>8646.533</v>
      </c>
      <c r="E34" s="35"/>
      <c r="F34" s="35"/>
      <c r="G34" s="35"/>
      <c r="H34" s="35"/>
    </row>
    <row r="35" spans="3:4">
      <c r="C35" s="48"/>
      <c r="D35" s="48"/>
    </row>
    <row r="36" spans="3:4">
      <c r="C36" s="48"/>
      <c r="D36" s="48"/>
    </row>
    <row r="37" spans="1:8">
      <c r="A37" s="35" t="s">
        <v>39</v>
      </c>
      <c r="B37" s="35" t="s">
        <v>40</v>
      </c>
      <c r="C37" s="36" t="s">
        <v>18</v>
      </c>
      <c r="D37" s="37" t="s">
        <v>41</v>
      </c>
      <c r="E37" s="35" t="s">
        <v>42</v>
      </c>
      <c r="F37" s="35" t="s">
        <v>43</v>
      </c>
      <c r="G37" s="35" t="s">
        <v>44</v>
      </c>
      <c r="H37" s="35"/>
    </row>
    <row r="38" ht="15" spans="1:8">
      <c r="A38" s="39" t="s">
        <v>45</v>
      </c>
      <c r="B38" s="39" t="s">
        <v>32</v>
      </c>
      <c r="C38" s="36">
        <v>16.8</v>
      </c>
      <c r="D38" s="37">
        <f t="shared" ref="D38:D59" si="1">C38*1.03+1</f>
        <v>18.304</v>
      </c>
      <c r="E38" s="49" t="s">
        <v>54</v>
      </c>
      <c r="F38" s="39">
        <v>1445583</v>
      </c>
      <c r="G38" s="39" t="s">
        <v>55</v>
      </c>
      <c r="H38" s="49" t="s">
        <v>56</v>
      </c>
    </row>
    <row r="39" ht="15" spans="1:8">
      <c r="A39" s="39"/>
      <c r="B39" s="39" t="s">
        <v>33</v>
      </c>
      <c r="C39" s="36">
        <v>60.9</v>
      </c>
      <c r="D39" s="37">
        <f t="shared" si="1"/>
        <v>63.727</v>
      </c>
      <c r="E39" s="49"/>
      <c r="F39" s="39"/>
      <c r="G39" s="39"/>
      <c r="H39" s="49"/>
    </row>
    <row r="40" ht="15" spans="1:8">
      <c r="A40" s="39"/>
      <c r="B40" s="39" t="s">
        <v>34</v>
      </c>
      <c r="C40" s="36">
        <v>94.5</v>
      </c>
      <c r="D40" s="37">
        <f t="shared" si="1"/>
        <v>98.335</v>
      </c>
      <c r="E40" s="49"/>
      <c r="F40" s="39"/>
      <c r="G40" s="39"/>
      <c r="H40" s="49"/>
    </row>
    <row r="41" ht="15" spans="1:8">
      <c r="A41" s="39"/>
      <c r="B41" s="39" t="s">
        <v>35</v>
      </c>
      <c r="C41" s="36">
        <v>63</v>
      </c>
      <c r="D41" s="37">
        <f t="shared" si="1"/>
        <v>65.89</v>
      </c>
      <c r="E41" s="49"/>
      <c r="F41" s="39"/>
      <c r="G41" s="39"/>
      <c r="H41" s="49"/>
    </row>
    <row r="42" ht="15" spans="1:8">
      <c r="A42" s="39"/>
      <c r="B42" s="39" t="s">
        <v>36</v>
      </c>
      <c r="C42" s="36">
        <v>42</v>
      </c>
      <c r="D42" s="37">
        <f t="shared" si="1"/>
        <v>44.26</v>
      </c>
      <c r="E42" s="49"/>
      <c r="F42" s="39"/>
      <c r="G42" s="39"/>
      <c r="H42" s="49"/>
    </row>
    <row r="43" ht="15" spans="1:8">
      <c r="A43" s="39"/>
      <c r="B43" s="39" t="s">
        <v>37</v>
      </c>
      <c r="C43" s="36">
        <v>35.7</v>
      </c>
      <c r="D43" s="37">
        <f t="shared" si="1"/>
        <v>37.771</v>
      </c>
      <c r="E43" s="49"/>
      <c r="F43" s="39"/>
      <c r="G43" s="39"/>
      <c r="H43" s="49"/>
    </row>
    <row r="44" ht="15" spans="1:8">
      <c r="A44" s="39" t="s">
        <v>45</v>
      </c>
      <c r="B44" s="39" t="s">
        <v>32</v>
      </c>
      <c r="C44" s="36">
        <v>37.8</v>
      </c>
      <c r="D44" s="37">
        <f t="shared" si="1"/>
        <v>39.934</v>
      </c>
      <c r="E44" s="49" t="s">
        <v>54</v>
      </c>
      <c r="F44" s="39">
        <v>1445587</v>
      </c>
      <c r="G44" s="39"/>
      <c r="H44" s="49" t="s">
        <v>49</v>
      </c>
    </row>
    <row r="45" ht="15" spans="1:8">
      <c r="A45" s="39"/>
      <c r="B45" s="39" t="s">
        <v>33</v>
      </c>
      <c r="C45" s="36">
        <v>75.6</v>
      </c>
      <c r="D45" s="37">
        <f t="shared" si="1"/>
        <v>78.868</v>
      </c>
      <c r="E45" s="49"/>
      <c r="F45" s="39"/>
      <c r="G45" s="39"/>
      <c r="H45" s="49"/>
    </row>
    <row r="46" ht="15" spans="1:8">
      <c r="A46" s="39"/>
      <c r="B46" s="39" t="s">
        <v>34</v>
      </c>
      <c r="C46" s="36">
        <v>113.4</v>
      </c>
      <c r="D46" s="37">
        <f t="shared" si="1"/>
        <v>117.802</v>
      </c>
      <c r="E46" s="49"/>
      <c r="F46" s="39"/>
      <c r="G46" s="39"/>
      <c r="H46" s="49"/>
    </row>
    <row r="47" ht="15" spans="1:8">
      <c r="A47" s="39"/>
      <c r="B47" s="39" t="s">
        <v>35</v>
      </c>
      <c r="C47" s="36">
        <v>75.6</v>
      </c>
      <c r="D47" s="37">
        <f t="shared" si="1"/>
        <v>78.868</v>
      </c>
      <c r="E47" s="49"/>
      <c r="F47" s="39"/>
      <c r="G47" s="39"/>
      <c r="H47" s="49"/>
    </row>
    <row r="48" ht="15" spans="1:8">
      <c r="A48" s="39"/>
      <c r="B48" s="39" t="s">
        <v>36</v>
      </c>
      <c r="C48" s="36">
        <v>75.6</v>
      </c>
      <c r="D48" s="37">
        <f t="shared" si="1"/>
        <v>78.868</v>
      </c>
      <c r="E48" s="49"/>
      <c r="F48" s="39"/>
      <c r="G48" s="39"/>
      <c r="H48" s="49"/>
    </row>
    <row r="49" ht="15" spans="1:8">
      <c r="A49" s="39"/>
      <c r="B49" s="39" t="s">
        <v>37</v>
      </c>
      <c r="C49" s="36">
        <v>37.8</v>
      </c>
      <c r="D49" s="37">
        <f t="shared" si="1"/>
        <v>39.934</v>
      </c>
      <c r="E49" s="49"/>
      <c r="F49" s="39"/>
      <c r="G49" s="39"/>
      <c r="H49" s="49"/>
    </row>
    <row r="50" ht="15" spans="1:8">
      <c r="A50" s="39" t="s">
        <v>45</v>
      </c>
      <c r="B50" s="39" t="s">
        <v>33</v>
      </c>
      <c r="C50" s="36">
        <v>123.9</v>
      </c>
      <c r="D50" s="37">
        <f t="shared" si="1"/>
        <v>128.617</v>
      </c>
      <c r="E50" s="49" t="s">
        <v>57</v>
      </c>
      <c r="F50" s="39" t="s">
        <v>58</v>
      </c>
      <c r="G50" s="39"/>
      <c r="H50" s="49"/>
    </row>
    <row r="51" ht="15" spans="1:8">
      <c r="A51" s="39"/>
      <c r="B51" s="39" t="s">
        <v>34</v>
      </c>
      <c r="C51" s="36">
        <v>247.8</v>
      </c>
      <c r="D51" s="37">
        <f t="shared" si="1"/>
        <v>256.234</v>
      </c>
      <c r="E51" s="49"/>
      <c r="F51" s="39"/>
      <c r="G51" s="39"/>
      <c r="H51" s="49"/>
    </row>
    <row r="52" ht="15" spans="1:8">
      <c r="A52" s="39"/>
      <c r="B52" s="39" t="s">
        <v>35</v>
      </c>
      <c r="C52" s="36">
        <v>247.8</v>
      </c>
      <c r="D52" s="37">
        <f t="shared" si="1"/>
        <v>256.234</v>
      </c>
      <c r="E52" s="49"/>
      <c r="F52" s="39"/>
      <c r="G52" s="39"/>
      <c r="H52" s="49"/>
    </row>
    <row r="53" ht="15" spans="1:8">
      <c r="A53" s="39"/>
      <c r="B53" s="39" t="s">
        <v>36</v>
      </c>
      <c r="C53" s="36">
        <v>247.8</v>
      </c>
      <c r="D53" s="37">
        <f t="shared" si="1"/>
        <v>256.234</v>
      </c>
      <c r="E53" s="49"/>
      <c r="F53" s="39"/>
      <c r="G53" s="39"/>
      <c r="H53" s="49"/>
    </row>
    <row r="54" ht="15" spans="1:8">
      <c r="A54" s="39"/>
      <c r="B54" s="39" t="s">
        <v>37</v>
      </c>
      <c r="C54" s="36">
        <v>123.9</v>
      </c>
      <c r="D54" s="37">
        <f t="shared" si="1"/>
        <v>128.617</v>
      </c>
      <c r="E54" s="49"/>
      <c r="F54" s="39"/>
      <c r="G54" s="39"/>
      <c r="H54" s="49"/>
    </row>
    <row r="55" ht="15" spans="1:8">
      <c r="A55" s="39" t="s">
        <v>45</v>
      </c>
      <c r="B55" s="39" t="s">
        <v>32</v>
      </c>
      <c r="C55" s="36">
        <v>189</v>
      </c>
      <c r="D55" s="37">
        <f t="shared" si="1"/>
        <v>195.67</v>
      </c>
      <c r="E55" s="49" t="s">
        <v>59</v>
      </c>
      <c r="F55" s="39" t="s">
        <v>60</v>
      </c>
      <c r="G55" s="39"/>
      <c r="H55" s="49"/>
    </row>
    <row r="56" ht="15" spans="1:8">
      <c r="A56" s="39"/>
      <c r="B56" s="39" t="s">
        <v>33</v>
      </c>
      <c r="C56" s="36">
        <v>378</v>
      </c>
      <c r="D56" s="37">
        <f t="shared" si="1"/>
        <v>390.34</v>
      </c>
      <c r="E56" s="49"/>
      <c r="F56" s="39"/>
      <c r="G56" s="39"/>
      <c r="H56" s="49"/>
    </row>
    <row r="57" ht="15" spans="1:8">
      <c r="A57" s="39"/>
      <c r="B57" s="39" t="s">
        <v>34</v>
      </c>
      <c r="C57" s="36">
        <v>567</v>
      </c>
      <c r="D57" s="37">
        <f t="shared" si="1"/>
        <v>585.01</v>
      </c>
      <c r="E57" s="49"/>
      <c r="F57" s="39"/>
      <c r="G57" s="39"/>
      <c r="H57" s="49"/>
    </row>
    <row r="58" ht="15" spans="1:8">
      <c r="A58" s="39"/>
      <c r="B58" s="39" t="s">
        <v>35</v>
      </c>
      <c r="C58" s="36">
        <v>378</v>
      </c>
      <c r="D58" s="37">
        <f t="shared" si="1"/>
        <v>390.34</v>
      </c>
      <c r="E58" s="49"/>
      <c r="F58" s="39"/>
      <c r="G58" s="39"/>
      <c r="H58" s="49"/>
    </row>
    <row r="59" ht="15" spans="1:8">
      <c r="A59" s="39"/>
      <c r="B59" s="39" t="s">
        <v>36</v>
      </c>
      <c r="C59" s="36">
        <v>189</v>
      </c>
      <c r="D59" s="37">
        <f t="shared" si="1"/>
        <v>195.67</v>
      </c>
      <c r="E59" s="49"/>
      <c r="F59" s="39"/>
      <c r="G59" s="39"/>
      <c r="H59" s="49"/>
    </row>
    <row r="60" spans="1:8">
      <c r="A60" s="35" t="s">
        <v>38</v>
      </c>
      <c r="B60" s="35"/>
      <c r="C60" s="36">
        <f>SUM(C38:C59)</f>
        <v>3420.9</v>
      </c>
      <c r="D60" s="37">
        <f>SUM(D38:D59)</f>
        <v>3545.527</v>
      </c>
      <c r="E60" s="50"/>
      <c r="F60" s="35"/>
      <c r="G60" s="35"/>
      <c r="H60" s="35"/>
    </row>
    <row r="61" spans="3:4">
      <c r="C61" s="48"/>
      <c r="D61" s="48"/>
    </row>
    <row r="62" spans="3:4">
      <c r="C62" s="48"/>
      <c r="D62" s="48"/>
    </row>
    <row r="63" spans="2:4">
      <c r="B63" s="26"/>
      <c r="C63" s="51" t="s">
        <v>18</v>
      </c>
      <c r="D63" s="52" t="s">
        <v>41</v>
      </c>
    </row>
    <row r="64" spans="2:4">
      <c r="B64" s="26" t="s">
        <v>61</v>
      </c>
      <c r="C64" s="51">
        <f>C60+C34</f>
        <v>11802</v>
      </c>
      <c r="D64" s="52">
        <f>D60+D34</f>
        <v>12192.06</v>
      </c>
    </row>
    <row r="65" spans="3:4">
      <c r="C65" s="48"/>
      <c r="D65" s="48"/>
    </row>
  </sheetData>
  <mergeCells count="38">
    <mergeCell ref="A1:K1"/>
    <mergeCell ref="A2:D2"/>
    <mergeCell ref="E2:K2"/>
    <mergeCell ref="A8:A15"/>
    <mergeCell ref="A20:A23"/>
    <mergeCell ref="A24:A28"/>
    <mergeCell ref="A29:A33"/>
    <mergeCell ref="A38:A43"/>
    <mergeCell ref="A44:A49"/>
    <mergeCell ref="A50:A54"/>
    <mergeCell ref="A55:A59"/>
    <mergeCell ref="B8:B9"/>
    <mergeCell ref="B10:B15"/>
    <mergeCell ref="C8:C15"/>
    <mergeCell ref="E20:E23"/>
    <mergeCell ref="E24:E28"/>
    <mergeCell ref="E29:E33"/>
    <mergeCell ref="E38:E43"/>
    <mergeCell ref="E44:E49"/>
    <mergeCell ref="E50:E54"/>
    <mergeCell ref="E55:E59"/>
    <mergeCell ref="F20:F23"/>
    <mergeCell ref="F24:F28"/>
    <mergeCell ref="F29:F33"/>
    <mergeCell ref="F38:F43"/>
    <mergeCell ref="F44:F49"/>
    <mergeCell ref="F50:F54"/>
    <mergeCell ref="F55:F59"/>
    <mergeCell ref="G20:G33"/>
    <mergeCell ref="G38:G59"/>
    <mergeCell ref="H8:H15"/>
    <mergeCell ref="H20:H33"/>
    <mergeCell ref="H38:H43"/>
    <mergeCell ref="H44:H59"/>
    <mergeCell ref="J8:J15"/>
    <mergeCell ref="K8:K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2024-10-18T08:51:52Z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EB9BEAD7CA264D0089D4E2D77296D7A5_13</vt:lpwstr>
  </property>
</Properties>
</file>