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<sst xmlns="http://schemas.openxmlformats.org/spreadsheetml/2006/main" count="108" uniqueCount="41">
  <si>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</si>
  <si>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</si>
  <si>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</si>
  <si>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</si>
  <si>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SF3113679518529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</si>
  <si>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</si>
  <si>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</si>
  <si>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</si>
  <si>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</si>
  <si>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</si>
  <si>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</si>
  <si>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</si>
  <si>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</si>
  <si>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</si>
  <si>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</si>
  <si>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</si>
  <si>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</si>
  <si>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</si>
  <si>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</si>
  <si>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</si>
  <si>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</si>
  <si>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</si>
  <si>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</si>
  <si>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</si>
  <si>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</si>
  <si>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</si>
  <si>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</si>
  <si>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</si>
  <si>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</si>
  <si>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S24100067 </t>
  </si>
  <si>
    <t>ETQ09813 PO80196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</si>
  <si>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</si>
  <si>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10*12*12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</si>
  <si>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</si>
  <si>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t>ETQ09813 PO80199</t>
  </si>
  <si>
    <t>合计</t>
  </si>
  <si>
    <t xml:space="preserve">    </t>
  </si>
  <si>
    <t>SF3129240214013</t>
  </si>
  <si>
    <t>ETQ09813 PO80197</t>
  </si>
  <si>
    <t>SF3138851877412</t>
  </si>
  <si>
    <t xml:space="preserve">ETQ09813 PO80198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</si>
</sst>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\1/1"/>
  </numFmts>
  <fonts count="36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rgb="FF333333"/>
      <name val="Calibri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15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8" fontId="5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178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16</xdr:row>
      <xdr:rowOff>115570</xdr:rowOff>
    </xdr:from>
    <xdr:to>
      <xdr:col>1</xdr:col>
      <xdr:colOff>1133475</xdr:colOff>
      <xdr:row>18</xdr:row>
      <xdr:rowOff>179705</xdr:rowOff>
    </xdr:to>
    <xdr:pic>
      <xdr:nvPicPr>
        <xdr:cNvPr id="8" name="图片 7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2828925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105410</xdr:colOff>
      <xdr:row>0</xdr:row>
      <xdr:rowOff>9525</xdr:rowOff>
    </xdr:from>
    <xdr:to>
      <xdr:col>12</xdr:col>
      <xdr:colOff>656590</xdr:colOff>
      <xdr:row>3</xdr:row>
      <xdr:rowOff>17780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77685" y="9525"/>
          <a:ext cx="2608580" cy="875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27</xdr:row>
      <xdr:rowOff>115570</xdr:rowOff>
    </xdr:from>
    <xdr:to>
      <xdr:col>1</xdr:col>
      <xdr:colOff>1133475</xdr:colOff>
      <xdr:row>28</xdr:row>
      <xdr:rowOff>295275</xdr:rowOff>
    </xdr:to>
    <xdr:pic>
      <xdr:nvPicPr>
        <xdr:cNvPr id="10" name="图片 9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5211445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294640</xdr:colOff>
      <xdr:row>15</xdr:row>
      <xdr:rowOff>26670</xdr:rowOff>
    </xdr:from>
    <xdr:to>
      <xdr:col>12</xdr:col>
      <xdr:colOff>177165</xdr:colOff>
      <xdr:row>21</xdr:row>
      <xdr:rowOff>174625</xdr:rowOff>
    </xdr:to>
    <xdr:pic>
      <xdr:nvPicPr>
        <xdr:cNvPr id="11" name="图片 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66915" y="2828925"/>
          <a:ext cx="1939925" cy="1231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19050</xdr:colOff>
      <xdr:row>26</xdr:row>
      <xdr:rowOff>123825</xdr:rowOff>
    </xdr:from>
    <xdr:to>
      <xdr:col>12</xdr:col>
      <xdr:colOff>255270</xdr:colOff>
      <xdr:row>30</xdr:row>
      <xdr:rowOff>152400</xdr:rowOff>
    </xdr:to>
    <xdr:pic>
      <xdr:nvPicPr>
        <xdr:cNvPr id="12" name="图片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91325" y="5048250"/>
          <a:ext cx="2293620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selection activeCell="A17" sqref="$A13:$XFD17"/>
    </sheetView>
  </sheetViews>
  <sheetFormatPr defaultColWidth="9" defaultRowHeight="13.5"/>
  <cols>
    <col min="2" max="2" width="17.375" customWidth="1"/>
    <col min="5" max="5" width="8.5" customWidth="1"/>
  </cols>
  <sheetData>
    <row r="1" ht="26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.25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.75" spans="1:14">
      <c r="A3" s="2"/>
      <c r="B3" s="2"/>
      <c r="C3" s="2"/>
      <c r="D3" s="2"/>
      <c r="E3" s="2"/>
      <c r="F3" s="3" t="s">
        <v>2</v>
      </c>
      <c r="G3" s="4">
        <v>45583</v>
      </c>
      <c r="H3" s="4"/>
      <c r="I3" s="26"/>
      <c r="J3" s="27"/>
      <c r="K3" s="27"/>
      <c r="L3" s="27"/>
      <c r="M3" s="27"/>
      <c r="N3" s="28"/>
    </row>
    <row r="4" ht="15.75" spans="1:14">
      <c r="A4" s="2"/>
      <c r="B4" s="2"/>
      <c r="C4" s="2"/>
      <c r="D4" s="2"/>
      <c r="E4" s="2"/>
      <c r="F4" s="3" t="s">
        <v>3</v>
      </c>
      <c r="G4" s="5" t="s">
        <v>4</v>
      </c>
      <c r="H4" s="5"/>
      <c r="I4" s="29"/>
      <c r="J4" s="29"/>
      <c r="K4" s="29"/>
      <c r="L4" s="30"/>
      <c r="M4" s="30"/>
      <c r="N4" s="30"/>
    </row>
    <row r="5" ht="25.5" spans="1:14">
      <c r="A5" s="6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1" t="s">
        <v>14</v>
      </c>
      <c r="K5" s="32" t="s">
        <v>15</v>
      </c>
      <c r="L5" s="32" t="s">
        <v>16</v>
      </c>
      <c r="M5" s="8" t="s">
        <v>17</v>
      </c>
      <c r="N5" s="33"/>
    </row>
    <row r="6" ht="24.75" spans="1:14">
      <c r="A6" s="11"/>
      <c r="B6" s="12"/>
      <c r="C6" s="13" t="s">
        <v>18</v>
      </c>
      <c r="D6" s="14" t="s">
        <v>19</v>
      </c>
      <c r="E6" s="14" t="s">
        <v>20</v>
      </c>
      <c r="F6" s="15" t="s">
        <v>21</v>
      </c>
      <c r="G6" s="16" t="s">
        <v>22</v>
      </c>
      <c r="H6" s="17" t="s">
        <v>23</v>
      </c>
      <c r="I6" s="17" t="s">
        <v>24</v>
      </c>
      <c r="J6" s="34" t="s">
        <v>25</v>
      </c>
      <c r="K6" s="35" t="s">
        <v>26</v>
      </c>
      <c r="L6" s="35" t="s">
        <v>27</v>
      </c>
      <c r="M6" s="36" t="s">
        <v>28</v>
      </c>
      <c r="N6" s="33"/>
    </row>
    <row r="7" ht="15" spans="1:13">
      <c r="A7" s="18" t="s">
        <v>29</v>
      </c>
      <c r="B7" s="19" t="s">
        <v>30</v>
      </c>
      <c r="C7" s="20" t="s">
        <v>31</v>
      </c>
      <c r="D7" s="18">
        <v>80196</v>
      </c>
      <c r="E7" s="18"/>
      <c r="F7" s="18"/>
      <c r="G7" s="18">
        <v>135</v>
      </c>
      <c r="H7" s="21">
        <f>G7*0.05</f>
        <v>6.75</v>
      </c>
      <c r="I7" s="21">
        <f>SUM(G7:H7)</f>
        <v>141.75</v>
      </c>
      <c r="J7" s="37">
        <v>45292</v>
      </c>
      <c r="K7" s="18">
        <v>0.4</v>
      </c>
      <c r="L7" s="18">
        <v>1</v>
      </c>
      <c r="M7" s="18" t="s">
        <v>32</v>
      </c>
    </row>
    <row r="8" ht="15" spans="1:13">
      <c r="A8" s="18"/>
      <c r="B8" s="19"/>
      <c r="C8" s="20" t="s">
        <v>33</v>
      </c>
      <c r="D8" s="18">
        <v>80196</v>
      </c>
      <c r="E8" s="18"/>
      <c r="F8" s="18"/>
      <c r="G8" s="18">
        <v>135</v>
      </c>
      <c r="H8" s="21">
        <f>G8*0.05</f>
        <v>6.75</v>
      </c>
      <c r="I8" s="21">
        <f>SUM(G8:H8)</f>
        <v>141.75</v>
      </c>
      <c r="J8" s="37"/>
      <c r="K8" s="18"/>
      <c r="L8" s="18"/>
      <c r="M8" s="18"/>
    </row>
    <row r="9" ht="15" spans="1:13">
      <c r="A9" s="18"/>
      <c r="B9" s="19" t="s">
        <v>34</v>
      </c>
      <c r="C9" s="20" t="s">
        <v>31</v>
      </c>
      <c r="D9" s="18">
        <v>80199</v>
      </c>
      <c r="E9" s="18"/>
      <c r="F9" s="18"/>
      <c r="G9" s="18">
        <v>1893</v>
      </c>
      <c r="H9" s="21">
        <f>G9*0.05</f>
        <v>94.65</v>
      </c>
      <c r="I9" s="21">
        <f>SUM(G9:H9)</f>
        <v>1987.65</v>
      </c>
      <c r="J9" s="37"/>
      <c r="K9" s="18"/>
      <c r="L9" s="18"/>
      <c r="M9" s="18"/>
    </row>
    <row r="10" ht="15" spans="1:13">
      <c r="A10" s="18"/>
      <c r="B10" s="19"/>
      <c r="C10" s="20" t="s">
        <v>33</v>
      </c>
      <c r="D10" s="18">
        <v>80199</v>
      </c>
      <c r="E10" s="18"/>
      <c r="F10" s="18"/>
      <c r="G10" s="18">
        <v>1893</v>
      </c>
      <c r="H10" s="21">
        <f>G10*0.05</f>
        <v>94.65</v>
      </c>
      <c r="I10" s="21">
        <f>SUM(G10:H10)</f>
        <v>1987.65</v>
      </c>
      <c r="J10" s="37"/>
      <c r="K10" s="18"/>
      <c r="L10" s="18"/>
      <c r="M10" s="18"/>
    </row>
    <row r="11" customFormat="1" ht="15" spans="1:13">
      <c r="A11" s="22" t="s">
        <v>35</v>
      </c>
      <c r="B11" s="22"/>
      <c r="C11" s="22"/>
      <c r="D11" s="22"/>
      <c r="E11" s="22"/>
      <c r="F11" s="22"/>
      <c r="G11" s="23">
        <f>SUM(G7:G10)</f>
        <v>4056</v>
      </c>
      <c r="H11" s="21">
        <f>G11*0.05</f>
        <v>202.8</v>
      </c>
      <c r="I11" s="21">
        <f>SUM(G11:H11)</f>
        <v>4258.8</v>
      </c>
      <c r="J11" s="22"/>
      <c r="K11" s="22"/>
      <c r="L11" s="22"/>
      <c r="M11" s="22"/>
    </row>
    <row r="13" hidden="1"/>
    <row r="14" hidden="1"/>
    <row r="15" hidden="1"/>
    <row r="16" customFormat="1" hidden="1" spans="18:18">
      <c r="R16" t="s">
        <v>36</v>
      </c>
    </row>
    <row r="17" ht="26.25" hidden="1" spans="1:14">
      <c r="A17" s="1" t="s">
        <v>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ht="26.25" spans="1:14">
      <c r="A18" s="1" t="s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ht="15.75" spans="1:14">
      <c r="A19" s="2"/>
      <c r="B19" s="2"/>
      <c r="C19" s="2"/>
      <c r="D19" s="2"/>
      <c r="E19" s="2"/>
      <c r="F19" s="3" t="s">
        <v>2</v>
      </c>
      <c r="G19" s="4">
        <v>45583</v>
      </c>
      <c r="H19" s="4"/>
      <c r="I19" s="26"/>
      <c r="J19" s="27"/>
      <c r="K19" s="27"/>
      <c r="L19" s="27"/>
      <c r="M19" s="27"/>
      <c r="N19" s="28"/>
    </row>
    <row r="20" ht="15.75" spans="1:14">
      <c r="A20" s="2"/>
      <c r="B20" s="2"/>
      <c r="C20" s="2"/>
      <c r="D20" s="2"/>
      <c r="E20" s="2"/>
      <c r="F20" s="3" t="s">
        <v>3</v>
      </c>
      <c r="G20" s="5" t="s">
        <v>37</v>
      </c>
      <c r="H20" s="5"/>
      <c r="I20" s="29"/>
      <c r="J20" s="29"/>
      <c r="K20" s="29"/>
      <c r="L20" s="30"/>
      <c r="M20" s="30"/>
      <c r="N20" s="30"/>
    </row>
    <row r="21" ht="25.5" spans="1:14">
      <c r="A21" s="6" t="s">
        <v>5</v>
      </c>
      <c r="B21" s="7" t="s">
        <v>6</v>
      </c>
      <c r="C21" s="8" t="s">
        <v>7</v>
      </c>
      <c r="D21" s="8" t="s">
        <v>8</v>
      </c>
      <c r="E21" s="8" t="s">
        <v>9</v>
      </c>
      <c r="F21" s="9" t="s">
        <v>10</v>
      </c>
      <c r="G21" s="10" t="s">
        <v>11</v>
      </c>
      <c r="H21" s="10" t="s">
        <v>12</v>
      </c>
      <c r="I21" s="10" t="s">
        <v>13</v>
      </c>
      <c r="J21" s="31" t="s">
        <v>14</v>
      </c>
      <c r="K21" s="32" t="s">
        <v>15</v>
      </c>
      <c r="L21" s="32" t="s">
        <v>16</v>
      </c>
      <c r="M21" s="8" t="s">
        <v>17</v>
      </c>
      <c r="N21" s="33"/>
    </row>
    <row r="22" ht="24.75" spans="1:14">
      <c r="A22" s="11"/>
      <c r="B22" s="12"/>
      <c r="C22" s="13" t="s">
        <v>18</v>
      </c>
      <c r="D22" s="14" t="s">
        <v>19</v>
      </c>
      <c r="E22" s="14" t="s">
        <v>20</v>
      </c>
      <c r="F22" s="15" t="s">
        <v>21</v>
      </c>
      <c r="G22" s="16" t="s">
        <v>22</v>
      </c>
      <c r="H22" s="17" t="s">
        <v>23</v>
      </c>
      <c r="I22" s="17" t="s">
        <v>24</v>
      </c>
      <c r="J22" s="34" t="s">
        <v>25</v>
      </c>
      <c r="K22" s="35" t="s">
        <v>26</v>
      </c>
      <c r="L22" s="35" t="s">
        <v>27</v>
      </c>
      <c r="M22" s="36" t="s">
        <v>28</v>
      </c>
      <c r="N22" s="33"/>
    </row>
    <row r="23" ht="15" spans="1:13">
      <c r="A23" s="18" t="s">
        <v>29</v>
      </c>
      <c r="B23" s="24" t="s">
        <v>38</v>
      </c>
      <c r="C23" s="20" t="s">
        <v>31</v>
      </c>
      <c r="D23" s="18">
        <v>80197</v>
      </c>
      <c r="E23" s="18"/>
      <c r="F23" s="18"/>
      <c r="G23" s="18">
        <v>541</v>
      </c>
      <c r="H23" s="21">
        <f>G23*0.05</f>
        <v>27.05</v>
      </c>
      <c r="I23" s="21">
        <f>SUM(G23:H23)</f>
        <v>568.05</v>
      </c>
      <c r="J23" s="37">
        <v>45292</v>
      </c>
      <c r="K23" s="18">
        <v>0.4</v>
      </c>
      <c r="L23" s="18">
        <v>1</v>
      </c>
      <c r="M23" s="18" t="s">
        <v>32</v>
      </c>
    </row>
    <row r="24" ht="15" spans="1:13">
      <c r="A24" s="18"/>
      <c r="B24" s="25"/>
      <c r="C24" s="20" t="s">
        <v>33</v>
      </c>
      <c r="D24" s="18">
        <v>80197</v>
      </c>
      <c r="E24" s="18"/>
      <c r="F24" s="18"/>
      <c r="G24" s="18">
        <v>541</v>
      </c>
      <c r="H24" s="21">
        <f>G24*0.05</f>
        <v>27.05</v>
      </c>
      <c r="I24" s="21">
        <f>SUM(G24:H24)</f>
        <v>568.05</v>
      </c>
      <c r="J24" s="37"/>
      <c r="K24" s="18"/>
      <c r="L24" s="18"/>
      <c r="M24" s="18"/>
    </row>
    <row r="28" ht="26.25" spans="1:14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26.25" spans="1:14">
      <c r="A29" s="1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ht="15.75" spans="1:14">
      <c r="A30" s="2"/>
      <c r="B30" s="2"/>
      <c r="C30" s="2"/>
      <c r="D30" s="2"/>
      <c r="E30" s="2"/>
      <c r="F30" s="3" t="s">
        <v>2</v>
      </c>
      <c r="G30" s="4">
        <v>45583</v>
      </c>
      <c r="H30" s="4"/>
      <c r="I30" s="26"/>
      <c r="J30" s="27"/>
      <c r="K30" s="27"/>
      <c r="L30" s="27"/>
      <c r="M30" s="27"/>
      <c r="N30" s="28"/>
    </row>
    <row r="31" ht="15.75" spans="1:14">
      <c r="A31" s="2"/>
      <c r="B31" s="2"/>
      <c r="C31" s="2"/>
      <c r="D31" s="2"/>
      <c r="E31" s="2"/>
      <c r="F31" s="3" t="s">
        <v>3</v>
      </c>
      <c r="G31" s="5" t="s">
        <v>39</v>
      </c>
      <c r="H31" s="5"/>
      <c r="I31" s="29"/>
      <c r="J31" s="29"/>
      <c r="K31" s="29"/>
      <c r="L31" s="30"/>
      <c r="M31" s="30"/>
      <c r="N31" s="30"/>
    </row>
    <row r="32" ht="25.5" spans="1:14">
      <c r="A32" s="6" t="s">
        <v>5</v>
      </c>
      <c r="B32" s="7" t="s">
        <v>6</v>
      </c>
      <c r="C32" s="8" t="s">
        <v>7</v>
      </c>
      <c r="D32" s="8" t="s">
        <v>8</v>
      </c>
      <c r="E32" s="8" t="s">
        <v>9</v>
      </c>
      <c r="F32" s="9" t="s">
        <v>10</v>
      </c>
      <c r="G32" s="10" t="s">
        <v>11</v>
      </c>
      <c r="H32" s="10" t="s">
        <v>12</v>
      </c>
      <c r="I32" s="10" t="s">
        <v>13</v>
      </c>
      <c r="J32" s="31" t="s">
        <v>14</v>
      </c>
      <c r="K32" s="32" t="s">
        <v>15</v>
      </c>
      <c r="L32" s="32" t="s">
        <v>16</v>
      </c>
      <c r="M32" s="8" t="s">
        <v>17</v>
      </c>
      <c r="N32" s="33"/>
    </row>
    <row r="33" ht="24.75" spans="1:14">
      <c r="A33" s="11"/>
      <c r="B33" s="12"/>
      <c r="C33" s="13" t="s">
        <v>18</v>
      </c>
      <c r="D33" s="14" t="s">
        <v>19</v>
      </c>
      <c r="E33" s="14" t="s">
        <v>20</v>
      </c>
      <c r="F33" s="15" t="s">
        <v>21</v>
      </c>
      <c r="G33" s="16" t="s">
        <v>22</v>
      </c>
      <c r="H33" s="17" t="s">
        <v>23</v>
      </c>
      <c r="I33" s="17" t="s">
        <v>24</v>
      </c>
      <c r="J33" s="34" t="s">
        <v>25</v>
      </c>
      <c r="K33" s="35" t="s">
        <v>26</v>
      </c>
      <c r="L33" s="35" t="s">
        <v>27</v>
      </c>
      <c r="M33" s="36" t="s">
        <v>28</v>
      </c>
      <c r="N33" s="33"/>
    </row>
    <row r="34" ht="15" spans="1:13">
      <c r="A34" s="18" t="s">
        <v>29</v>
      </c>
      <c r="B34" s="24" t="s">
        <v>40</v>
      </c>
      <c r="C34" s="20" t="s">
        <v>31</v>
      </c>
      <c r="D34" s="18">
        <v>80198</v>
      </c>
      <c r="E34" s="18"/>
      <c r="F34" s="18"/>
      <c r="G34" s="18">
        <v>983</v>
      </c>
      <c r="H34" s="21">
        <f>G34*0.05</f>
        <v>49.15</v>
      </c>
      <c r="I34" s="21">
        <f>SUM(G34:H34)</f>
        <v>1032.15</v>
      </c>
      <c r="J34" s="37">
        <v>45292</v>
      </c>
      <c r="K34" s="18">
        <v>0.4</v>
      </c>
      <c r="L34" s="18">
        <v>1</v>
      </c>
      <c r="M34" s="18" t="s">
        <v>32</v>
      </c>
    </row>
    <row r="35" ht="15" spans="1:13">
      <c r="A35" s="18"/>
      <c r="B35" s="25"/>
      <c r="C35" s="20" t="s">
        <v>33</v>
      </c>
      <c r="D35" s="18">
        <v>80198</v>
      </c>
      <c r="E35" s="18"/>
      <c r="F35" s="18"/>
      <c r="G35" s="18">
        <v>983</v>
      </c>
      <c r="H35" s="21">
        <f>G35*0.05</f>
        <v>49.15</v>
      </c>
      <c r="I35" s="21">
        <f>SUM(G35:H35)</f>
        <v>1032.15</v>
      </c>
      <c r="J35" s="37"/>
      <c r="K35" s="18"/>
      <c r="L35" s="18"/>
      <c r="M35" s="18"/>
    </row>
    <row r="36" ht="15" spans="1:13">
      <c r="A36" s="22" t="s">
        <v>35</v>
      </c>
      <c r="B36" s="22"/>
      <c r="C36" s="22"/>
      <c r="D36" s="22"/>
      <c r="E36" s="22"/>
      <c r="F36" s="22"/>
      <c r="G36" s="23">
        <f>SUM(G34:G35)</f>
        <v>1966</v>
      </c>
      <c r="H36" s="21">
        <f>G36*0.05</f>
        <v>98.3</v>
      </c>
      <c r="I36" s="21">
        <f>SUM(G36:H36)</f>
        <v>2064.3</v>
      </c>
      <c r="J36" s="22"/>
      <c r="K36" s="22"/>
      <c r="L36" s="22"/>
      <c r="M36" s="22"/>
    </row>
  </sheetData>
  <mergeCells count="40">
    <mergeCell ref="A1:N1"/>
    <mergeCell ref="A2:N2"/>
    <mergeCell ref="G3:H3"/>
    <mergeCell ref="G4:H4"/>
    <mergeCell ref="I4:K4"/>
    <mergeCell ref="A17:N17"/>
    <mergeCell ref="A18:N18"/>
    <mergeCell ref="G19:H19"/>
    <mergeCell ref="G20:H20"/>
    <mergeCell ref="I20:K20"/>
    <mergeCell ref="A28:N28"/>
    <mergeCell ref="A29:N29"/>
    <mergeCell ref="G30:H30"/>
    <mergeCell ref="G31:H31"/>
    <mergeCell ref="I31:K31"/>
    <mergeCell ref="A5:A6"/>
    <mergeCell ref="A7:A10"/>
    <mergeCell ref="A21:A22"/>
    <mergeCell ref="A23:A24"/>
    <mergeCell ref="A32:A33"/>
    <mergeCell ref="A34:A35"/>
    <mergeCell ref="B5:B6"/>
    <mergeCell ref="B7:B8"/>
    <mergeCell ref="B9:B10"/>
    <mergeCell ref="B21:B22"/>
    <mergeCell ref="B23:B24"/>
    <mergeCell ref="B32:B33"/>
    <mergeCell ref="B34:B35"/>
    <mergeCell ref="J7:J10"/>
    <mergeCell ref="J23:J24"/>
    <mergeCell ref="J34:J35"/>
    <mergeCell ref="K7:K10"/>
    <mergeCell ref="K23:K24"/>
    <mergeCell ref="K34:K35"/>
    <mergeCell ref="L7:L10"/>
    <mergeCell ref="L23:L24"/>
    <mergeCell ref="L34:L35"/>
    <mergeCell ref="M7:M10"/>
    <mergeCell ref="M23:M24"/>
    <mergeCell ref="M34:M3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2024-10-21T01:23:09Z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CE44E777119F435D91122CBF6EA20586_12</vt:lpwstr>
  </property>
</Properties>
</file>