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<sst xmlns="http://schemas.openxmlformats.org/spreadsheetml/2006/main" count="209" uniqueCount="86">
  <si>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</si>
  <si>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</si>
  <si>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</t>
    </r>
  </si>
  <si>
    <t>潮阳区贵屿镇南阳东洋工业区振耀厂   汕头市振耀服饰有限公司   婷婷13790854174   申通   772032891711067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</si>
  <si>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</si>
  <si>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</si>
  <si>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</si>
  <si>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</si>
  <si>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</si>
  <si>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</si>
  <si>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</si>
  <si>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</si>
  <si>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</si>
  <si>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</si>
  <si>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</si>
  <si>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</si>
  <si>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</si>
  <si>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</si>
  <si>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</si>
  <si>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</si>
  <si>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</si>
  <si>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</si>
  <si>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</si>
  <si>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</si>
  <si>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</si>
  <si>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P24100338</t>
  </si>
  <si>
    <t>21 AULBW09844</t>
  </si>
  <si>
    <t>S24100213</t>
  </si>
  <si>
    <t xml:space="preserve">B0208AX                                                                                             </t>
  </si>
  <si>
    <t>32*24*15</t>
  </si>
  <si>
    <t xml:space="preserve">B5451AX                                                                                             </t>
  </si>
  <si>
    <t xml:space="preserve">D6408AX                                                                                             </t>
  </si>
  <si>
    <t xml:space="preserve">D6410AX                                                                                             </t>
  </si>
  <si>
    <t xml:space="preserve">D6411AX                                                                                             </t>
  </si>
  <si>
    <t xml:space="preserve">D6412AX                                                                                             </t>
  </si>
  <si>
    <t xml:space="preserve">D6439AX                                                                                             </t>
  </si>
  <si>
    <t xml:space="preserve">D6440AX                                                                                             </t>
  </si>
  <si>
    <t xml:space="preserve">D6442AX                                                                                             </t>
  </si>
  <si>
    <t xml:space="preserve">D6443AX                                                                                             </t>
  </si>
  <si>
    <t>快递费：8.8元</t>
  </si>
  <si>
    <t>颜色</t>
  </si>
  <si>
    <t>尺码</t>
  </si>
  <si>
    <t>生产数</t>
  </si>
  <si>
    <t>PO号</t>
  </si>
  <si>
    <t>款号</t>
  </si>
  <si>
    <t>RD59 - RED</t>
  </si>
  <si>
    <t>XS</t>
  </si>
  <si>
    <r>
      <rPr>
        <b/>
        <sz val="11"/>
        <rFont val="Calibri"/>
        <charset val="134"/>
      </rPr>
      <t>1327540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1327548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1327549</t>
    </r>
  </si>
  <si>
    <t>B0208AX</t>
  </si>
  <si>
    <t>有价格</t>
  </si>
  <si>
    <t>S</t>
  </si>
  <si>
    <t>M</t>
  </si>
  <si>
    <t>L</t>
  </si>
  <si>
    <t>XL</t>
  </si>
  <si>
    <t>总计</t>
  </si>
  <si>
    <r>
      <rPr>
        <b/>
        <sz val="11"/>
        <rFont val="Calibri"/>
        <charset val="134"/>
      </rPr>
      <t>1327571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1327584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1327587</t>
    </r>
  </si>
  <si>
    <t>B5451AX</t>
  </si>
  <si>
    <t>70/B</t>
  </si>
  <si>
    <r>
      <rPr>
        <b/>
        <sz val="11"/>
        <rFont val="Calibri"/>
        <charset val="134"/>
      </rPr>
      <t>1401743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1401755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1401756</t>
    </r>
  </si>
  <si>
    <t>D6408AX</t>
  </si>
  <si>
    <t>75/A</t>
  </si>
  <si>
    <t>75/B</t>
  </si>
  <si>
    <t>80/A</t>
  </si>
  <si>
    <t>80/B</t>
  </si>
  <si>
    <t>85/B</t>
  </si>
  <si>
    <r>
      <rPr>
        <b/>
        <sz val="11"/>
        <rFont val="Calibri"/>
        <charset val="134"/>
      </rPr>
      <t>1401760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1401773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1401774</t>
    </r>
  </si>
  <si>
    <t>D6410AX</t>
  </si>
  <si>
    <r>
      <rPr>
        <b/>
        <sz val="11"/>
        <rFont val="Calibri"/>
        <charset val="134"/>
      </rPr>
      <t>1401777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1401790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1401791</t>
    </r>
  </si>
  <si>
    <t>D6411AX</t>
  </si>
  <si>
    <t>1401793/1401807/1401808</t>
  </si>
  <si>
    <t>D6412AX</t>
  </si>
  <si>
    <t>BK81 - BLACK</t>
  </si>
  <si>
    <r>
      <rPr>
        <b/>
        <sz val="11"/>
        <rFont val="Calibri"/>
        <charset val="134"/>
      </rPr>
      <t>1401810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1401823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1401824</t>
    </r>
  </si>
  <si>
    <t>D6439AX</t>
  </si>
  <si>
    <r>
      <rPr>
        <b/>
        <sz val="11"/>
        <rFont val="Calibri"/>
        <charset val="134"/>
      </rPr>
      <t>1401826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1401840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1401841</t>
    </r>
  </si>
  <si>
    <t>D6440AX</t>
  </si>
  <si>
    <t>75/C</t>
  </si>
  <si>
    <t>80/C</t>
  </si>
  <si>
    <t>85/C</t>
  </si>
  <si>
    <t>90/B</t>
  </si>
  <si>
    <t>90/C</t>
  </si>
  <si>
    <r>
      <rPr>
        <b/>
        <sz val="11"/>
        <rFont val="Calibri"/>
        <charset val="134"/>
      </rPr>
      <t>1401853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1401857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1401858</t>
    </r>
  </si>
  <si>
    <t>D6442AX</t>
  </si>
  <si>
    <r>
      <rPr>
        <b/>
        <sz val="11"/>
        <rFont val="Calibri"/>
        <charset val="134"/>
      </rPr>
      <t>1401861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1401874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1401875</t>
    </r>
  </si>
  <si>
    <t>D6443AX</t>
  </si>
  <si>
    <t>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</si>
</sst>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9"/>
  <sheetViews>
    <sheetView tabSelected="1" workbookViewId="0">
      <selection activeCell="M19" sqref="M1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7" t="s">
        <v>11</v>
      </c>
      <c r="J6" s="4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8" t="s">
        <v>22</v>
      </c>
      <c r="J7" s="48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 t="s">
        <v>27</v>
      </c>
      <c r="D8" s="24" t="s">
        <v>28</v>
      </c>
      <c r="E8" s="24">
        <v>185</v>
      </c>
      <c r="F8" s="25"/>
      <c r="G8" s="25">
        <v>195</v>
      </c>
      <c r="H8" s="25">
        <v>1</v>
      </c>
      <c r="I8" s="25"/>
      <c r="J8" s="25">
        <v>4.9</v>
      </c>
      <c r="K8" s="25" t="s">
        <v>29</v>
      </c>
    </row>
    <row r="9" ht="15" spans="1:11">
      <c r="A9" s="26"/>
      <c r="B9" s="26"/>
      <c r="C9" s="26"/>
      <c r="D9" s="24" t="s">
        <v>30</v>
      </c>
      <c r="E9" s="24">
        <v>185</v>
      </c>
      <c r="F9" s="25"/>
      <c r="G9" s="25">
        <v>195</v>
      </c>
      <c r="H9" s="25"/>
      <c r="I9" s="25"/>
      <c r="J9" s="25"/>
      <c r="K9" s="25"/>
    </row>
    <row r="10" ht="15" spans="1:11">
      <c r="A10" s="26"/>
      <c r="B10" s="26"/>
      <c r="C10" s="26"/>
      <c r="D10" s="24" t="s">
        <v>31</v>
      </c>
      <c r="E10" s="24">
        <v>444</v>
      </c>
      <c r="F10" s="25"/>
      <c r="G10" s="25">
        <v>463</v>
      </c>
      <c r="H10" s="25"/>
      <c r="I10" s="25"/>
      <c r="J10" s="25"/>
      <c r="K10" s="25"/>
    </row>
    <row r="11" ht="15" spans="1:11">
      <c r="A11" s="26"/>
      <c r="B11" s="26"/>
      <c r="C11" s="26"/>
      <c r="D11" s="24" t="s">
        <v>32</v>
      </c>
      <c r="E11" s="24">
        <v>539</v>
      </c>
      <c r="F11" s="25"/>
      <c r="G11" s="25">
        <v>561</v>
      </c>
      <c r="H11" s="25"/>
      <c r="I11" s="25"/>
      <c r="J11" s="25"/>
      <c r="K11" s="25"/>
    </row>
    <row r="12" ht="15" spans="1:11">
      <c r="A12" s="26"/>
      <c r="B12" s="26"/>
      <c r="C12" s="26"/>
      <c r="D12" s="24" t="s">
        <v>33</v>
      </c>
      <c r="E12" s="24">
        <v>529</v>
      </c>
      <c r="F12" s="25"/>
      <c r="G12" s="25">
        <v>550</v>
      </c>
      <c r="H12" s="25"/>
      <c r="I12" s="25"/>
      <c r="J12" s="25"/>
      <c r="K12" s="25"/>
    </row>
    <row r="13" ht="15" spans="1:11">
      <c r="A13" s="26"/>
      <c r="B13" s="26"/>
      <c r="C13" s="26"/>
      <c r="D13" s="24" t="s">
        <v>34</v>
      </c>
      <c r="E13" s="24">
        <v>416</v>
      </c>
      <c r="F13" s="25"/>
      <c r="G13" s="25">
        <v>433</v>
      </c>
      <c r="H13" s="25"/>
      <c r="I13" s="25"/>
      <c r="J13" s="25"/>
      <c r="K13" s="25"/>
    </row>
    <row r="14" ht="15" spans="1:11">
      <c r="A14" s="26"/>
      <c r="B14" s="26"/>
      <c r="C14" s="26"/>
      <c r="D14" s="24" t="s">
        <v>35</v>
      </c>
      <c r="E14" s="24">
        <v>463</v>
      </c>
      <c r="F14" s="25"/>
      <c r="G14" s="25">
        <v>483</v>
      </c>
      <c r="H14" s="25"/>
      <c r="I14" s="25"/>
      <c r="J14" s="25"/>
      <c r="K14" s="25"/>
    </row>
    <row r="15" ht="15" spans="1:11">
      <c r="A15" s="26"/>
      <c r="B15" s="26"/>
      <c r="C15" s="26"/>
      <c r="D15" s="24" t="s">
        <v>36</v>
      </c>
      <c r="E15" s="24">
        <v>546</v>
      </c>
      <c r="F15" s="25"/>
      <c r="G15" s="25">
        <v>570</v>
      </c>
      <c r="H15" s="25"/>
      <c r="I15" s="25"/>
      <c r="J15" s="25"/>
      <c r="K15" s="25"/>
    </row>
    <row r="16" ht="15" spans="1:11">
      <c r="A16" s="26"/>
      <c r="B16" s="26"/>
      <c r="C16" s="27"/>
      <c r="D16" s="24" t="s">
        <v>37</v>
      </c>
      <c r="E16" s="24">
        <v>361</v>
      </c>
      <c r="F16" s="25"/>
      <c r="G16" s="25">
        <v>377</v>
      </c>
      <c r="H16" s="25"/>
      <c r="I16" s="25"/>
      <c r="J16" s="25"/>
      <c r="K16" s="25"/>
    </row>
    <row r="17" ht="15" spans="1:11">
      <c r="A17" s="27"/>
      <c r="B17" s="27"/>
      <c r="C17" s="25"/>
      <c r="D17" s="24" t="s">
        <v>38</v>
      </c>
      <c r="E17" s="24">
        <v>353</v>
      </c>
      <c r="F17" s="25"/>
      <c r="G17" s="25">
        <v>367</v>
      </c>
      <c r="H17" s="25"/>
      <c r="I17" s="25"/>
      <c r="J17" s="25"/>
      <c r="K17" s="25"/>
    </row>
    <row r="18" spans="1:11">
      <c r="A18" s="25"/>
      <c r="B18" s="25"/>
      <c r="C18" s="25"/>
      <c r="D18" s="25"/>
      <c r="E18" s="25">
        <f>SUM(E8:E17)</f>
        <v>4021</v>
      </c>
      <c r="F18" s="25"/>
      <c r="G18" s="25">
        <f>SUM(G8:G17)</f>
        <v>4194</v>
      </c>
      <c r="H18" s="25">
        <f>SUM(H8:H17)</f>
        <v>1</v>
      </c>
      <c r="I18" s="25"/>
      <c r="J18" s="25">
        <f>SUM(J8:J17)</f>
        <v>4.9</v>
      </c>
      <c r="K18" s="25"/>
    </row>
    <row r="20" spans="1:2">
      <c r="A20" s="28" t="s">
        <v>39</v>
      </c>
      <c r="B20" s="29"/>
    </row>
    <row r="21" spans="1:2">
      <c r="A21" s="29"/>
      <c r="B21" s="29"/>
    </row>
    <row r="23" spans="1:7">
      <c r="A23" s="30" t="s">
        <v>40</v>
      </c>
      <c r="B23" s="30" t="s">
        <v>41</v>
      </c>
      <c r="C23" s="31" t="s">
        <v>18</v>
      </c>
      <c r="D23" s="32" t="s">
        <v>42</v>
      </c>
      <c r="E23" s="30" t="s">
        <v>43</v>
      </c>
      <c r="F23" s="30" t="s">
        <v>44</v>
      </c>
      <c r="G23" s="30"/>
    </row>
    <row r="24" ht="15" spans="1:7">
      <c r="A24" s="33" t="s">
        <v>45</v>
      </c>
      <c r="B24" s="34" t="s">
        <v>46</v>
      </c>
      <c r="C24" s="31">
        <v>23.1</v>
      </c>
      <c r="D24" s="32">
        <f t="shared" ref="D24:D28" si="0">C24*1.03+1</f>
        <v>24.793</v>
      </c>
      <c r="E24" s="35" t="s">
        <v>47</v>
      </c>
      <c r="F24" s="36" t="s">
        <v>48</v>
      </c>
      <c r="G24" s="37" t="s">
        <v>49</v>
      </c>
    </row>
    <row r="25" ht="15" spans="1:7">
      <c r="A25" s="38"/>
      <c r="B25" s="34" t="s">
        <v>50</v>
      </c>
      <c r="C25" s="31">
        <v>46.2</v>
      </c>
      <c r="D25" s="32">
        <f t="shared" si="0"/>
        <v>48.586</v>
      </c>
      <c r="E25" s="39"/>
      <c r="F25" s="40"/>
      <c r="G25" s="41"/>
    </row>
    <row r="26" ht="15" spans="1:7">
      <c r="A26" s="38"/>
      <c r="B26" s="34" t="s">
        <v>51</v>
      </c>
      <c r="C26" s="31">
        <v>46.2</v>
      </c>
      <c r="D26" s="32">
        <f t="shared" si="0"/>
        <v>48.586</v>
      </c>
      <c r="E26" s="39"/>
      <c r="F26" s="40"/>
      <c r="G26" s="41"/>
    </row>
    <row r="27" ht="15" spans="1:7">
      <c r="A27" s="38"/>
      <c r="B27" s="34" t="s">
        <v>52</v>
      </c>
      <c r="C27" s="31">
        <v>46.2</v>
      </c>
      <c r="D27" s="32">
        <f t="shared" si="0"/>
        <v>48.586</v>
      </c>
      <c r="E27" s="39"/>
      <c r="F27" s="40"/>
      <c r="G27" s="41"/>
    </row>
    <row r="28" ht="15" spans="1:7">
      <c r="A28" s="42"/>
      <c r="B28" s="34" t="s">
        <v>53</v>
      </c>
      <c r="C28" s="31">
        <v>23.1</v>
      </c>
      <c r="D28" s="32">
        <f t="shared" si="0"/>
        <v>24.793</v>
      </c>
      <c r="E28" s="43"/>
      <c r="F28" s="44"/>
      <c r="G28" s="45"/>
    </row>
    <row r="29" spans="1:7">
      <c r="A29" s="30" t="s">
        <v>54</v>
      </c>
      <c r="B29" s="30"/>
      <c r="C29" s="31">
        <f>SUM(C24:C28)</f>
        <v>184.8</v>
      </c>
      <c r="D29" s="32">
        <f>SUM(D24:D28)</f>
        <v>195.344</v>
      </c>
      <c r="E29" s="30"/>
      <c r="F29" s="30"/>
      <c r="G29" s="30"/>
    </row>
    <row r="30" spans="3:4">
      <c r="C30" s="46"/>
      <c r="D30" s="46"/>
    </row>
    <row r="31" spans="3:4">
      <c r="C31" s="46"/>
      <c r="D31" s="46"/>
    </row>
    <row r="32" spans="1:7">
      <c r="A32" s="30" t="s">
        <v>40</v>
      </c>
      <c r="B32" s="30" t="s">
        <v>41</v>
      </c>
      <c r="C32" s="31" t="s">
        <v>18</v>
      </c>
      <c r="D32" s="32" t="s">
        <v>42</v>
      </c>
      <c r="E32" s="30" t="s">
        <v>43</v>
      </c>
      <c r="F32" s="30" t="s">
        <v>44</v>
      </c>
      <c r="G32" s="30"/>
    </row>
    <row r="33" ht="15" spans="1:7">
      <c r="A33" s="33" t="s">
        <v>45</v>
      </c>
      <c r="B33" s="34" t="s">
        <v>46</v>
      </c>
      <c r="C33" s="31">
        <v>23.1</v>
      </c>
      <c r="D33" s="32">
        <f t="shared" ref="D33:D37" si="1">C33*1.03+1</f>
        <v>24.793</v>
      </c>
      <c r="E33" s="35" t="s">
        <v>55</v>
      </c>
      <c r="F33" s="36" t="s">
        <v>56</v>
      </c>
      <c r="G33" s="37" t="s">
        <v>49</v>
      </c>
    </row>
    <row r="34" ht="15" spans="1:7">
      <c r="A34" s="38"/>
      <c r="B34" s="34" t="s">
        <v>50</v>
      </c>
      <c r="C34" s="31">
        <v>46.2</v>
      </c>
      <c r="D34" s="32">
        <f t="shared" si="1"/>
        <v>48.586</v>
      </c>
      <c r="E34" s="39"/>
      <c r="F34" s="40"/>
      <c r="G34" s="41"/>
    </row>
    <row r="35" ht="15" spans="1:7">
      <c r="A35" s="38"/>
      <c r="B35" s="34" t="s">
        <v>51</v>
      </c>
      <c r="C35" s="31">
        <v>46.2</v>
      </c>
      <c r="D35" s="32">
        <f t="shared" si="1"/>
        <v>48.586</v>
      </c>
      <c r="E35" s="39"/>
      <c r="F35" s="40"/>
      <c r="G35" s="41"/>
    </row>
    <row r="36" ht="15" spans="1:7">
      <c r="A36" s="38"/>
      <c r="B36" s="34" t="s">
        <v>52</v>
      </c>
      <c r="C36" s="31">
        <v>46.2</v>
      </c>
      <c r="D36" s="32">
        <f t="shared" si="1"/>
        <v>48.586</v>
      </c>
      <c r="E36" s="39"/>
      <c r="F36" s="40"/>
      <c r="G36" s="41"/>
    </row>
    <row r="37" ht="15" spans="1:7">
      <c r="A37" s="42"/>
      <c r="B37" s="34" t="s">
        <v>53</v>
      </c>
      <c r="C37" s="31">
        <v>23.1</v>
      </c>
      <c r="D37" s="32">
        <f t="shared" si="1"/>
        <v>24.793</v>
      </c>
      <c r="E37" s="43"/>
      <c r="F37" s="44"/>
      <c r="G37" s="45"/>
    </row>
    <row r="38" spans="1:7">
      <c r="A38" s="30" t="s">
        <v>54</v>
      </c>
      <c r="B38" s="30"/>
      <c r="C38" s="31">
        <f>SUM(C33:C37)</f>
        <v>184.8</v>
      </c>
      <c r="D38" s="32">
        <f>SUM(D33:D37)</f>
        <v>195.344</v>
      </c>
      <c r="E38" s="30"/>
      <c r="F38" s="30"/>
      <c r="G38" s="30"/>
    </row>
    <row r="39" spans="3:4">
      <c r="C39" s="46"/>
      <c r="D39" s="46"/>
    </row>
    <row r="40" spans="3:4">
      <c r="C40" s="46"/>
      <c r="D40" s="46"/>
    </row>
    <row r="41" spans="1:7">
      <c r="A41" s="30" t="s">
        <v>40</v>
      </c>
      <c r="B41" s="30" t="s">
        <v>41</v>
      </c>
      <c r="C41" s="31" t="s">
        <v>18</v>
      </c>
      <c r="D41" s="32" t="s">
        <v>42</v>
      </c>
      <c r="E41" s="30" t="s">
        <v>43</v>
      </c>
      <c r="F41" s="30" t="s">
        <v>44</v>
      </c>
      <c r="G41" s="30"/>
    </row>
    <row r="42" ht="15" spans="1:7">
      <c r="A42" s="33" t="s">
        <v>45</v>
      </c>
      <c r="B42" s="34" t="s">
        <v>57</v>
      </c>
      <c r="C42" s="31">
        <v>49.35</v>
      </c>
      <c r="D42" s="32">
        <f t="shared" ref="D42:D47" si="2">C42*1.03+1</f>
        <v>51.8305</v>
      </c>
      <c r="E42" s="35" t="s">
        <v>58</v>
      </c>
      <c r="F42" s="36" t="s">
        <v>59</v>
      </c>
      <c r="G42" s="37" t="s">
        <v>49</v>
      </c>
    </row>
    <row r="43" ht="15" spans="1:7">
      <c r="A43" s="38"/>
      <c r="B43" s="34" t="s">
        <v>60</v>
      </c>
      <c r="C43" s="31">
        <v>49.35</v>
      </c>
      <c r="D43" s="32">
        <f t="shared" si="2"/>
        <v>51.8305</v>
      </c>
      <c r="E43" s="39"/>
      <c r="F43" s="40"/>
      <c r="G43" s="41"/>
    </row>
    <row r="44" ht="15" spans="1:7">
      <c r="A44" s="38"/>
      <c r="B44" s="34" t="s">
        <v>61</v>
      </c>
      <c r="C44" s="31">
        <v>98.7</v>
      </c>
      <c r="D44" s="32">
        <f t="shared" si="2"/>
        <v>102.661</v>
      </c>
      <c r="E44" s="39"/>
      <c r="F44" s="40"/>
      <c r="G44" s="41"/>
    </row>
    <row r="45" ht="15" spans="1:7">
      <c r="A45" s="38"/>
      <c r="B45" s="34" t="s">
        <v>62</v>
      </c>
      <c r="C45" s="31">
        <v>49.35</v>
      </c>
      <c r="D45" s="32">
        <f t="shared" si="2"/>
        <v>51.8305</v>
      </c>
      <c r="E45" s="39"/>
      <c r="F45" s="40"/>
      <c r="G45" s="41"/>
    </row>
    <row r="46" ht="15" spans="1:7">
      <c r="A46" s="38"/>
      <c r="B46" s="34" t="s">
        <v>63</v>
      </c>
      <c r="C46" s="31">
        <v>98.7</v>
      </c>
      <c r="D46" s="32">
        <f t="shared" si="2"/>
        <v>102.661</v>
      </c>
      <c r="E46" s="39"/>
      <c r="F46" s="40"/>
      <c r="G46" s="41"/>
    </row>
    <row r="47" ht="15" spans="1:7">
      <c r="A47" s="42"/>
      <c r="B47" s="34" t="s">
        <v>64</v>
      </c>
      <c r="C47" s="31">
        <v>98.7</v>
      </c>
      <c r="D47" s="32">
        <f t="shared" si="2"/>
        <v>102.661</v>
      </c>
      <c r="E47" s="43"/>
      <c r="F47" s="44"/>
      <c r="G47" s="45"/>
    </row>
    <row r="48" spans="1:7">
      <c r="A48" s="30" t="s">
        <v>54</v>
      </c>
      <c r="B48" s="30"/>
      <c r="C48" s="31">
        <f>SUM(C42:C47)</f>
        <v>444.15</v>
      </c>
      <c r="D48" s="32">
        <f>SUM(D42:D47)</f>
        <v>463.4745</v>
      </c>
      <c r="E48" s="30"/>
      <c r="F48" s="30"/>
      <c r="G48" s="30"/>
    </row>
    <row r="49" spans="3:4">
      <c r="C49" s="46"/>
      <c r="D49" s="46"/>
    </row>
    <row r="50" spans="3:4">
      <c r="C50" s="46"/>
      <c r="D50" s="46"/>
    </row>
    <row r="51" spans="1:7">
      <c r="A51" s="30" t="s">
        <v>40</v>
      </c>
      <c r="B51" s="30" t="s">
        <v>41</v>
      </c>
      <c r="C51" s="31" t="s">
        <v>18</v>
      </c>
      <c r="D51" s="32" t="s">
        <v>42</v>
      </c>
      <c r="E51" s="30" t="s">
        <v>43</v>
      </c>
      <c r="F51" s="30" t="s">
        <v>44</v>
      </c>
      <c r="G51" s="30"/>
    </row>
    <row r="52" ht="15" spans="1:7">
      <c r="A52" s="33" t="s">
        <v>45</v>
      </c>
      <c r="B52" s="34" t="s">
        <v>57</v>
      </c>
      <c r="C52" s="31">
        <v>59.85</v>
      </c>
      <c r="D52" s="32">
        <f t="shared" ref="D52:D57" si="3">C52*1.03+1</f>
        <v>62.6455</v>
      </c>
      <c r="E52" s="35" t="s">
        <v>65</v>
      </c>
      <c r="F52" s="36" t="s">
        <v>66</v>
      </c>
      <c r="G52" s="37" t="s">
        <v>49</v>
      </c>
    </row>
    <row r="53" ht="15" spans="1:7">
      <c r="A53" s="38"/>
      <c r="B53" s="34" t="s">
        <v>60</v>
      </c>
      <c r="C53" s="31">
        <v>59.85</v>
      </c>
      <c r="D53" s="32">
        <f t="shared" si="3"/>
        <v>62.6455</v>
      </c>
      <c r="E53" s="39"/>
      <c r="F53" s="40"/>
      <c r="G53" s="41"/>
    </row>
    <row r="54" ht="15" spans="1:7">
      <c r="A54" s="38"/>
      <c r="B54" s="34" t="s">
        <v>61</v>
      </c>
      <c r="C54" s="31">
        <v>119.7</v>
      </c>
      <c r="D54" s="32">
        <f t="shared" si="3"/>
        <v>124.291</v>
      </c>
      <c r="E54" s="39"/>
      <c r="F54" s="40"/>
      <c r="G54" s="41"/>
    </row>
    <row r="55" ht="15" spans="1:7">
      <c r="A55" s="38"/>
      <c r="B55" s="34" t="s">
        <v>62</v>
      </c>
      <c r="C55" s="31">
        <v>59.85</v>
      </c>
      <c r="D55" s="32">
        <f t="shared" si="3"/>
        <v>62.6455</v>
      </c>
      <c r="E55" s="39"/>
      <c r="F55" s="40"/>
      <c r="G55" s="41"/>
    </row>
    <row r="56" ht="15" spans="1:7">
      <c r="A56" s="38"/>
      <c r="B56" s="34" t="s">
        <v>63</v>
      </c>
      <c r="C56" s="31">
        <v>119.7</v>
      </c>
      <c r="D56" s="32">
        <f t="shared" si="3"/>
        <v>124.291</v>
      </c>
      <c r="E56" s="39"/>
      <c r="F56" s="40"/>
      <c r="G56" s="41"/>
    </row>
    <row r="57" ht="15" spans="1:7">
      <c r="A57" s="42"/>
      <c r="B57" s="34" t="s">
        <v>64</v>
      </c>
      <c r="C57" s="31">
        <v>119.7</v>
      </c>
      <c r="D57" s="32">
        <f t="shared" si="3"/>
        <v>124.291</v>
      </c>
      <c r="E57" s="43"/>
      <c r="F57" s="44"/>
      <c r="G57" s="45"/>
    </row>
    <row r="58" spans="1:7">
      <c r="A58" s="30" t="s">
        <v>54</v>
      </c>
      <c r="B58" s="30"/>
      <c r="C58" s="31">
        <f>SUM(C52:C57)</f>
        <v>538.65</v>
      </c>
      <c r="D58" s="32">
        <f>SUM(D52:D57)</f>
        <v>560.8095</v>
      </c>
      <c r="E58" s="30"/>
      <c r="F58" s="30"/>
      <c r="G58" s="30"/>
    </row>
    <row r="59" spans="3:4">
      <c r="C59" s="46"/>
      <c r="D59" s="46"/>
    </row>
    <row r="60" spans="3:4">
      <c r="C60" s="46"/>
      <c r="D60" s="46"/>
    </row>
    <row r="61" spans="1:7">
      <c r="A61" s="30" t="s">
        <v>40</v>
      </c>
      <c r="B61" s="30" t="s">
        <v>41</v>
      </c>
      <c r="C61" s="31" t="s">
        <v>18</v>
      </c>
      <c r="D61" s="32" t="s">
        <v>42</v>
      </c>
      <c r="E61" s="30" t="s">
        <v>43</v>
      </c>
      <c r="F61" s="30" t="s">
        <v>44</v>
      </c>
      <c r="G61" s="30"/>
    </row>
    <row r="62" ht="15" spans="1:7">
      <c r="A62" s="33" t="s">
        <v>45</v>
      </c>
      <c r="B62" s="34" t="s">
        <v>46</v>
      </c>
      <c r="C62" s="31">
        <v>58.8</v>
      </c>
      <c r="D62" s="32">
        <f t="shared" ref="D62:D66" si="4">C62*1.03+1</f>
        <v>61.564</v>
      </c>
      <c r="E62" s="35" t="s">
        <v>67</v>
      </c>
      <c r="F62" s="36" t="s">
        <v>68</v>
      </c>
      <c r="G62" s="37" t="s">
        <v>49</v>
      </c>
    </row>
    <row r="63" ht="15" spans="1:7">
      <c r="A63" s="38"/>
      <c r="B63" s="34" t="s">
        <v>50</v>
      </c>
      <c r="C63" s="31">
        <v>117.6</v>
      </c>
      <c r="D63" s="32">
        <f t="shared" si="4"/>
        <v>122.128</v>
      </c>
      <c r="E63" s="39"/>
      <c r="F63" s="40"/>
      <c r="G63" s="41"/>
    </row>
    <row r="64" ht="15" spans="1:7">
      <c r="A64" s="38"/>
      <c r="B64" s="34" t="s">
        <v>51</v>
      </c>
      <c r="C64" s="31">
        <v>117.6</v>
      </c>
      <c r="D64" s="32">
        <f t="shared" si="4"/>
        <v>122.128</v>
      </c>
      <c r="E64" s="39"/>
      <c r="F64" s="40"/>
      <c r="G64" s="41"/>
    </row>
    <row r="65" ht="15" spans="1:7">
      <c r="A65" s="38"/>
      <c r="B65" s="34" t="s">
        <v>52</v>
      </c>
      <c r="C65" s="31">
        <v>117.6</v>
      </c>
      <c r="D65" s="32">
        <f t="shared" si="4"/>
        <v>122.128</v>
      </c>
      <c r="E65" s="39"/>
      <c r="F65" s="40"/>
      <c r="G65" s="41"/>
    </row>
    <row r="66" ht="15" spans="1:7">
      <c r="A66" s="42"/>
      <c r="B66" s="34" t="s">
        <v>53</v>
      </c>
      <c r="C66" s="31">
        <v>117.6</v>
      </c>
      <c r="D66" s="32">
        <f t="shared" si="4"/>
        <v>122.128</v>
      </c>
      <c r="E66" s="43"/>
      <c r="F66" s="44"/>
      <c r="G66" s="45"/>
    </row>
    <row r="67" spans="1:7">
      <c r="A67" s="30" t="s">
        <v>54</v>
      </c>
      <c r="B67" s="30"/>
      <c r="C67" s="31">
        <f>SUM(C62:C66)</f>
        <v>529.2</v>
      </c>
      <c r="D67" s="32">
        <f>SUM(D62:D66)</f>
        <v>550.076</v>
      </c>
      <c r="E67" s="30"/>
      <c r="F67" s="30"/>
      <c r="G67" s="30"/>
    </row>
    <row r="68" spans="3:4">
      <c r="C68" s="46"/>
      <c r="D68" s="46"/>
    </row>
    <row r="69" spans="3:4">
      <c r="C69" s="46"/>
      <c r="D69" s="46"/>
    </row>
    <row r="70" spans="1:7">
      <c r="A70" s="30" t="s">
        <v>40</v>
      </c>
      <c r="B70" s="30" t="s">
        <v>41</v>
      </c>
      <c r="C70" s="31" t="s">
        <v>18</v>
      </c>
      <c r="D70" s="32" t="s">
        <v>42</v>
      </c>
      <c r="E70" s="30" t="s">
        <v>43</v>
      </c>
      <c r="F70" s="30" t="s">
        <v>44</v>
      </c>
      <c r="G70" s="30"/>
    </row>
    <row r="71" ht="15" spans="1:7">
      <c r="A71" s="33" t="s">
        <v>45</v>
      </c>
      <c r="B71" s="34" t="s">
        <v>46</v>
      </c>
      <c r="C71" s="31">
        <v>46.2</v>
      </c>
      <c r="D71" s="32">
        <f t="shared" ref="D71:D75" si="5">C71*1.03+1</f>
        <v>48.586</v>
      </c>
      <c r="E71" s="35" t="s">
        <v>69</v>
      </c>
      <c r="F71" s="36" t="s">
        <v>70</v>
      </c>
      <c r="G71" s="37" t="s">
        <v>49</v>
      </c>
    </row>
    <row r="72" ht="15" spans="1:7">
      <c r="A72" s="38"/>
      <c r="B72" s="34" t="s">
        <v>50</v>
      </c>
      <c r="C72" s="31">
        <v>92.4</v>
      </c>
      <c r="D72" s="32">
        <f t="shared" si="5"/>
        <v>96.172</v>
      </c>
      <c r="E72" s="39"/>
      <c r="F72" s="40"/>
      <c r="G72" s="41"/>
    </row>
    <row r="73" ht="15" spans="1:7">
      <c r="A73" s="38"/>
      <c r="B73" s="34" t="s">
        <v>51</v>
      </c>
      <c r="C73" s="31">
        <v>138.6</v>
      </c>
      <c r="D73" s="32">
        <f t="shared" si="5"/>
        <v>143.758</v>
      </c>
      <c r="E73" s="39"/>
      <c r="F73" s="40"/>
      <c r="G73" s="41"/>
    </row>
    <row r="74" ht="15" spans="1:7">
      <c r="A74" s="38"/>
      <c r="B74" s="34" t="s">
        <v>52</v>
      </c>
      <c r="C74" s="31">
        <v>92.4</v>
      </c>
      <c r="D74" s="32">
        <f t="shared" si="5"/>
        <v>96.172</v>
      </c>
      <c r="E74" s="39"/>
      <c r="F74" s="40"/>
      <c r="G74" s="41"/>
    </row>
    <row r="75" ht="15" spans="1:7">
      <c r="A75" s="42"/>
      <c r="B75" s="34" t="s">
        <v>53</v>
      </c>
      <c r="C75" s="31">
        <v>46.2</v>
      </c>
      <c r="D75" s="32">
        <f t="shared" si="5"/>
        <v>48.586</v>
      </c>
      <c r="E75" s="43"/>
      <c r="F75" s="44"/>
      <c r="G75" s="45"/>
    </row>
    <row r="76" spans="1:7">
      <c r="A76" s="30" t="s">
        <v>54</v>
      </c>
      <c r="B76" s="30"/>
      <c r="C76" s="31">
        <f>SUM(C71:C75)</f>
        <v>415.8</v>
      </c>
      <c r="D76" s="32">
        <f>SUM(D71:D75)</f>
        <v>433.274</v>
      </c>
      <c r="E76" s="30"/>
      <c r="F76" s="30"/>
      <c r="G76" s="30"/>
    </row>
    <row r="77" spans="3:4">
      <c r="C77" s="46"/>
      <c r="D77" s="46"/>
    </row>
    <row r="78" spans="3:4">
      <c r="C78" s="46"/>
      <c r="D78" s="46"/>
    </row>
    <row r="79" spans="1:7">
      <c r="A79" s="30" t="s">
        <v>40</v>
      </c>
      <c r="B79" s="30" t="s">
        <v>41</v>
      </c>
      <c r="C79" s="31" t="s">
        <v>18</v>
      </c>
      <c r="D79" s="32" t="s">
        <v>42</v>
      </c>
      <c r="E79" s="30" t="s">
        <v>43</v>
      </c>
      <c r="F79" s="30" t="s">
        <v>44</v>
      </c>
      <c r="G79" s="30"/>
    </row>
    <row r="80" ht="15" spans="1:7">
      <c r="A80" s="33" t="s">
        <v>71</v>
      </c>
      <c r="B80" s="34" t="s">
        <v>57</v>
      </c>
      <c r="C80" s="31">
        <v>51.45</v>
      </c>
      <c r="D80" s="32">
        <f t="shared" ref="D80:D85" si="6">C80*1.03+1</f>
        <v>53.9935</v>
      </c>
      <c r="E80" s="35" t="s">
        <v>72</v>
      </c>
      <c r="F80" s="36" t="s">
        <v>73</v>
      </c>
      <c r="G80" s="37" t="s">
        <v>49</v>
      </c>
    </row>
    <row r="81" ht="15" spans="1:7">
      <c r="A81" s="38"/>
      <c r="B81" s="34" t="s">
        <v>60</v>
      </c>
      <c r="C81" s="31">
        <v>51.45</v>
      </c>
      <c r="D81" s="32">
        <f t="shared" si="6"/>
        <v>53.9935</v>
      </c>
      <c r="E81" s="39"/>
      <c r="F81" s="40"/>
      <c r="G81" s="41"/>
    </row>
    <row r="82" ht="15" spans="1:7">
      <c r="A82" s="38"/>
      <c r="B82" s="34" t="s">
        <v>61</v>
      </c>
      <c r="C82" s="31">
        <v>102.9</v>
      </c>
      <c r="D82" s="32">
        <f t="shared" si="6"/>
        <v>106.987</v>
      </c>
      <c r="E82" s="39"/>
      <c r="F82" s="40"/>
      <c r="G82" s="41"/>
    </row>
    <row r="83" ht="15" spans="1:7">
      <c r="A83" s="38"/>
      <c r="B83" s="34" t="s">
        <v>62</v>
      </c>
      <c r="C83" s="31">
        <v>51.45</v>
      </c>
      <c r="D83" s="32">
        <f t="shared" si="6"/>
        <v>53.9935</v>
      </c>
      <c r="E83" s="39"/>
      <c r="F83" s="40"/>
      <c r="G83" s="41"/>
    </row>
    <row r="84" ht="15" spans="1:7">
      <c r="A84" s="38"/>
      <c r="B84" s="34" t="s">
        <v>63</v>
      </c>
      <c r="C84" s="31">
        <v>102.9</v>
      </c>
      <c r="D84" s="32">
        <f t="shared" si="6"/>
        <v>106.987</v>
      </c>
      <c r="E84" s="39"/>
      <c r="F84" s="40"/>
      <c r="G84" s="41"/>
    </row>
    <row r="85" ht="15" spans="1:7">
      <c r="A85" s="42"/>
      <c r="B85" s="34" t="s">
        <v>64</v>
      </c>
      <c r="C85" s="31">
        <v>102.9</v>
      </c>
      <c r="D85" s="32">
        <f t="shared" si="6"/>
        <v>106.987</v>
      </c>
      <c r="E85" s="43"/>
      <c r="F85" s="44"/>
      <c r="G85" s="45"/>
    </row>
    <row r="86" spans="1:7">
      <c r="A86" s="30" t="s">
        <v>54</v>
      </c>
      <c r="B86" s="30"/>
      <c r="C86" s="31">
        <f>SUM(C80:C85)</f>
        <v>463.05</v>
      </c>
      <c r="D86" s="32">
        <f>SUM(D80:D85)</f>
        <v>482.9415</v>
      </c>
      <c r="E86" s="30"/>
      <c r="F86" s="30"/>
      <c r="G86" s="30"/>
    </row>
    <row r="87" spans="3:4">
      <c r="C87" s="46"/>
      <c r="D87" s="46"/>
    </row>
    <row r="88" spans="3:4">
      <c r="C88" s="46"/>
      <c r="D88" s="46"/>
    </row>
    <row r="89" spans="1:7">
      <c r="A89" s="30" t="s">
        <v>40</v>
      </c>
      <c r="B89" s="30" t="s">
        <v>41</v>
      </c>
      <c r="C89" s="31" t="s">
        <v>18</v>
      </c>
      <c r="D89" s="32" t="s">
        <v>42</v>
      </c>
      <c r="E89" s="30" t="s">
        <v>43</v>
      </c>
      <c r="F89" s="30" t="s">
        <v>44</v>
      </c>
      <c r="G89" s="30"/>
    </row>
    <row r="90" ht="15" spans="1:7">
      <c r="A90" s="33" t="s">
        <v>71</v>
      </c>
      <c r="B90" s="34" t="s">
        <v>61</v>
      </c>
      <c r="C90" s="31">
        <v>54.6</v>
      </c>
      <c r="D90" s="32">
        <f t="shared" ref="D90:D97" si="7">C90*1.03+1</f>
        <v>57.238</v>
      </c>
      <c r="E90" s="35" t="s">
        <v>74</v>
      </c>
      <c r="F90" s="36" t="s">
        <v>75</v>
      </c>
      <c r="G90" s="37" t="s">
        <v>49</v>
      </c>
    </row>
    <row r="91" ht="15" spans="1:7">
      <c r="A91" s="38"/>
      <c r="B91" s="34" t="s">
        <v>76</v>
      </c>
      <c r="C91" s="31">
        <v>54.6</v>
      </c>
      <c r="D91" s="32">
        <f t="shared" si="7"/>
        <v>57.238</v>
      </c>
      <c r="E91" s="39"/>
      <c r="F91" s="40"/>
      <c r="G91" s="41"/>
    </row>
    <row r="92" ht="15" spans="1:7">
      <c r="A92" s="38"/>
      <c r="B92" s="34" t="s">
        <v>63</v>
      </c>
      <c r="C92" s="31">
        <v>109.2</v>
      </c>
      <c r="D92" s="32">
        <f t="shared" si="7"/>
        <v>113.476</v>
      </c>
      <c r="E92" s="39"/>
      <c r="F92" s="40"/>
      <c r="G92" s="41"/>
    </row>
    <row r="93" ht="15" spans="1:7">
      <c r="A93" s="38"/>
      <c r="B93" s="34" t="s">
        <v>77</v>
      </c>
      <c r="C93" s="31">
        <v>54.6</v>
      </c>
      <c r="D93" s="32">
        <f t="shared" si="7"/>
        <v>57.238</v>
      </c>
      <c r="E93" s="39"/>
      <c r="F93" s="40"/>
      <c r="G93" s="41"/>
    </row>
    <row r="94" ht="15" spans="1:7">
      <c r="A94" s="38"/>
      <c r="B94" s="34" t="s">
        <v>64</v>
      </c>
      <c r="C94" s="31">
        <v>109.2</v>
      </c>
      <c r="D94" s="32">
        <f t="shared" si="7"/>
        <v>113.476</v>
      </c>
      <c r="E94" s="39"/>
      <c r="F94" s="40"/>
      <c r="G94" s="41"/>
    </row>
    <row r="95" ht="15" spans="1:7">
      <c r="A95" s="38"/>
      <c r="B95" s="34" t="s">
        <v>78</v>
      </c>
      <c r="C95" s="31">
        <v>54.6</v>
      </c>
      <c r="D95" s="32">
        <f t="shared" si="7"/>
        <v>57.238</v>
      </c>
      <c r="E95" s="39"/>
      <c r="F95" s="40"/>
      <c r="G95" s="41"/>
    </row>
    <row r="96" ht="15" spans="1:7">
      <c r="A96" s="38"/>
      <c r="B96" s="34" t="s">
        <v>79</v>
      </c>
      <c r="C96" s="31">
        <v>54.6</v>
      </c>
      <c r="D96" s="32">
        <f t="shared" si="7"/>
        <v>57.238</v>
      </c>
      <c r="E96" s="39"/>
      <c r="F96" s="40"/>
      <c r="G96" s="41"/>
    </row>
    <row r="97" ht="15" spans="1:7">
      <c r="A97" s="42"/>
      <c r="B97" s="34" t="s">
        <v>80</v>
      </c>
      <c r="C97" s="31">
        <v>54.6</v>
      </c>
      <c r="D97" s="32">
        <f t="shared" si="7"/>
        <v>57.238</v>
      </c>
      <c r="E97" s="43"/>
      <c r="F97" s="44"/>
      <c r="G97" s="45"/>
    </row>
    <row r="98" spans="1:7">
      <c r="A98" s="30" t="s">
        <v>54</v>
      </c>
      <c r="B98" s="30"/>
      <c r="C98" s="31">
        <f>SUM(C90:C97)</f>
        <v>546</v>
      </c>
      <c r="D98" s="32">
        <f>SUM(D90:D97)</f>
        <v>570.38</v>
      </c>
      <c r="E98" s="30"/>
      <c r="F98" s="30"/>
      <c r="G98" s="30"/>
    </row>
    <row r="99" spans="3:4">
      <c r="C99" s="46"/>
      <c r="D99" s="46"/>
    </row>
    <row r="100" spans="3:4">
      <c r="C100" s="46"/>
      <c r="D100" s="46"/>
    </row>
    <row r="101" spans="1:7">
      <c r="A101" s="30" t="s">
        <v>40</v>
      </c>
      <c r="B101" s="30" t="s">
        <v>41</v>
      </c>
      <c r="C101" s="31" t="s">
        <v>18</v>
      </c>
      <c r="D101" s="32" t="s">
        <v>42</v>
      </c>
      <c r="E101" s="30" t="s">
        <v>43</v>
      </c>
      <c r="F101" s="30" t="s">
        <v>44</v>
      </c>
      <c r="G101" s="30"/>
    </row>
    <row r="102" ht="15" spans="1:7">
      <c r="A102" s="33" t="s">
        <v>71</v>
      </c>
      <c r="B102" s="34" t="s">
        <v>46</v>
      </c>
      <c r="C102" s="31">
        <v>45.15</v>
      </c>
      <c r="D102" s="32">
        <f t="shared" ref="D102:D106" si="8">C102*1.03+1</f>
        <v>47.5045</v>
      </c>
      <c r="E102" s="35" t="s">
        <v>81</v>
      </c>
      <c r="F102" s="36" t="s">
        <v>82</v>
      </c>
      <c r="G102" s="37" t="s">
        <v>49</v>
      </c>
    </row>
    <row r="103" ht="15" spans="1:7">
      <c r="A103" s="38"/>
      <c r="B103" s="34" t="s">
        <v>50</v>
      </c>
      <c r="C103" s="31">
        <v>90.3</v>
      </c>
      <c r="D103" s="32">
        <f t="shared" si="8"/>
        <v>94.009</v>
      </c>
      <c r="E103" s="39"/>
      <c r="F103" s="40"/>
      <c r="G103" s="41"/>
    </row>
    <row r="104" ht="15" spans="1:7">
      <c r="A104" s="38"/>
      <c r="B104" s="34" t="s">
        <v>51</v>
      </c>
      <c r="C104" s="31">
        <v>90.3</v>
      </c>
      <c r="D104" s="32">
        <f t="shared" si="8"/>
        <v>94.009</v>
      </c>
      <c r="E104" s="39"/>
      <c r="F104" s="40"/>
      <c r="G104" s="41"/>
    </row>
    <row r="105" ht="15" spans="1:7">
      <c r="A105" s="38"/>
      <c r="B105" s="34" t="s">
        <v>52</v>
      </c>
      <c r="C105" s="31">
        <v>90.3</v>
      </c>
      <c r="D105" s="32">
        <f t="shared" si="8"/>
        <v>94.009</v>
      </c>
      <c r="E105" s="39"/>
      <c r="F105" s="40"/>
      <c r="G105" s="41"/>
    </row>
    <row r="106" ht="15" spans="1:7">
      <c r="A106" s="42"/>
      <c r="B106" s="34" t="s">
        <v>53</v>
      </c>
      <c r="C106" s="31">
        <v>45.15</v>
      </c>
      <c r="D106" s="32">
        <f t="shared" si="8"/>
        <v>47.5045</v>
      </c>
      <c r="E106" s="43"/>
      <c r="F106" s="44"/>
      <c r="G106" s="45"/>
    </row>
    <row r="107" spans="1:7">
      <c r="A107" s="30" t="s">
        <v>54</v>
      </c>
      <c r="B107" s="30"/>
      <c r="C107" s="31">
        <f>SUM(C102:C106)</f>
        <v>361.2</v>
      </c>
      <c r="D107" s="32">
        <f>SUM(D102:D106)</f>
        <v>377.036</v>
      </c>
      <c r="E107" s="30"/>
      <c r="F107" s="30"/>
      <c r="G107" s="30"/>
    </row>
    <row r="108" spans="3:4">
      <c r="C108" s="46"/>
      <c r="D108" s="46"/>
    </row>
    <row r="109" spans="3:4">
      <c r="C109" s="46"/>
      <c r="D109" s="46"/>
    </row>
    <row r="110" spans="1:7">
      <c r="A110" s="30" t="s">
        <v>40</v>
      </c>
      <c r="B110" s="30" t="s">
        <v>41</v>
      </c>
      <c r="C110" s="31" t="s">
        <v>18</v>
      </c>
      <c r="D110" s="32" t="s">
        <v>42</v>
      </c>
      <c r="E110" s="30" t="s">
        <v>43</v>
      </c>
      <c r="F110" s="30" t="s">
        <v>44</v>
      </c>
      <c r="G110" s="30"/>
    </row>
    <row r="111" ht="15" spans="1:7">
      <c r="A111" s="33" t="s">
        <v>71</v>
      </c>
      <c r="B111" s="34" t="s">
        <v>50</v>
      </c>
      <c r="C111" s="31">
        <v>88.2</v>
      </c>
      <c r="D111" s="32">
        <f t="shared" ref="D111:D114" si="9">C111*1.03+1</f>
        <v>91.846</v>
      </c>
      <c r="E111" s="35" t="s">
        <v>83</v>
      </c>
      <c r="F111" s="36" t="s">
        <v>84</v>
      </c>
      <c r="G111" s="37" t="s">
        <v>49</v>
      </c>
    </row>
    <row r="112" ht="15" spans="1:7">
      <c r="A112" s="38"/>
      <c r="B112" s="34" t="s">
        <v>51</v>
      </c>
      <c r="C112" s="31">
        <v>132.3</v>
      </c>
      <c r="D112" s="32">
        <f t="shared" si="9"/>
        <v>137.269</v>
      </c>
      <c r="E112" s="39"/>
      <c r="F112" s="40"/>
      <c r="G112" s="41"/>
    </row>
    <row r="113" ht="15" spans="1:7">
      <c r="A113" s="38"/>
      <c r="B113" s="34" t="s">
        <v>52</v>
      </c>
      <c r="C113" s="31">
        <v>88.2</v>
      </c>
      <c r="D113" s="32">
        <f t="shared" si="9"/>
        <v>91.846</v>
      </c>
      <c r="E113" s="39"/>
      <c r="F113" s="40"/>
      <c r="G113" s="41"/>
    </row>
    <row r="114" ht="15" spans="1:7">
      <c r="A114" s="42"/>
      <c r="B114" s="34" t="s">
        <v>53</v>
      </c>
      <c r="C114" s="31">
        <v>44.1</v>
      </c>
      <c r="D114" s="32">
        <f t="shared" si="9"/>
        <v>46.423</v>
      </c>
      <c r="E114" s="43"/>
      <c r="F114" s="44"/>
      <c r="G114" s="45"/>
    </row>
    <row r="115" spans="1:7">
      <c r="A115" s="30" t="s">
        <v>54</v>
      </c>
      <c r="B115" s="30"/>
      <c r="C115" s="31">
        <f>SUM(C111:C114)</f>
        <v>352.8</v>
      </c>
      <c r="D115" s="32">
        <f>SUM(D111:D114)</f>
        <v>367.384</v>
      </c>
      <c r="E115" s="30"/>
      <c r="F115" s="30"/>
      <c r="G115" s="30"/>
    </row>
    <row r="116" spans="3:4">
      <c r="C116" s="46"/>
      <c r="D116" s="46"/>
    </row>
    <row r="117" spans="3:4">
      <c r="C117" s="46"/>
      <c r="D117" s="46"/>
    </row>
    <row r="118" spans="2:4">
      <c r="B118" s="25"/>
      <c r="C118" s="49" t="s">
        <v>18</v>
      </c>
      <c r="D118" s="49" t="s">
        <v>42</v>
      </c>
    </row>
    <row r="119" spans="2:4">
      <c r="B119" s="25" t="s">
        <v>85</v>
      </c>
      <c r="C119" s="49">
        <f>C115+C107+C98+C86+C76+C67+C58+C48+C38+C29</f>
        <v>4020.45</v>
      </c>
      <c r="D119" s="49">
        <f>D115+D107+D98+D86+D76+D67+D58+D48+D38+D29</f>
        <v>4196.0635</v>
      </c>
    </row>
  </sheetData>
  <mergeCells count="52">
    <mergeCell ref="A1:K1"/>
    <mergeCell ref="A2:D2"/>
    <mergeCell ref="E2:K2"/>
    <mergeCell ref="A8:A17"/>
    <mergeCell ref="A24:A28"/>
    <mergeCell ref="A33:A37"/>
    <mergeCell ref="A42:A47"/>
    <mergeCell ref="A52:A57"/>
    <mergeCell ref="A62:A66"/>
    <mergeCell ref="A71:A75"/>
    <mergeCell ref="A80:A85"/>
    <mergeCell ref="A90:A97"/>
    <mergeCell ref="A102:A106"/>
    <mergeCell ref="A111:A114"/>
    <mergeCell ref="B8:B17"/>
    <mergeCell ref="C8:C16"/>
    <mergeCell ref="E24:E28"/>
    <mergeCell ref="E33:E37"/>
    <mergeCell ref="E42:E47"/>
    <mergeCell ref="E52:E57"/>
    <mergeCell ref="E62:E66"/>
    <mergeCell ref="E71:E75"/>
    <mergeCell ref="E80:E85"/>
    <mergeCell ref="E90:E97"/>
    <mergeCell ref="E102:E106"/>
    <mergeCell ref="E111:E114"/>
    <mergeCell ref="F24:F28"/>
    <mergeCell ref="F33:F37"/>
    <mergeCell ref="F42:F47"/>
    <mergeCell ref="F52:F57"/>
    <mergeCell ref="F62:F66"/>
    <mergeCell ref="F71:F75"/>
    <mergeCell ref="F80:F85"/>
    <mergeCell ref="F90:F97"/>
    <mergeCell ref="F102:F106"/>
    <mergeCell ref="F111:F114"/>
    <mergeCell ref="G24:G28"/>
    <mergeCell ref="G33:G37"/>
    <mergeCell ref="G42:G47"/>
    <mergeCell ref="G52:G57"/>
    <mergeCell ref="G62:G66"/>
    <mergeCell ref="G71:G75"/>
    <mergeCell ref="G80:G85"/>
    <mergeCell ref="G90:G97"/>
    <mergeCell ref="G102:G106"/>
    <mergeCell ref="G111:G114"/>
    <mergeCell ref="H8:H17"/>
    <mergeCell ref="J8:J17"/>
    <mergeCell ref="K8:K17"/>
    <mergeCell ref="A3:D4"/>
    <mergeCell ref="E3:K4"/>
    <mergeCell ref="A20:B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2024-10-21T01:19:44Z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18D3C71F6E204A02B4926A3CF334B59C_13</vt:lpwstr>
  </property>
</Properties>
</file>