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<sst xmlns="http://schemas.openxmlformats.org/spreadsheetml/2006/main" count="41" uniqueCount="36">
  <si>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</si>
  <si>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</si>
  <si>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</si>
  <si>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202243250315</t>
  </si>
  <si>
    <t>中通快运</t>
  </si>
  <si>
    <t xml:space="preserve"> 章佩明，13857366035，浙江省桐乡市乌镇镇民兴集镇兴源路18号桐乡恒生鞋业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</si>
  <si>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</si>
  <si>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</si>
  <si>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</si>
  <si>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</si>
  <si>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</si>
  <si>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</si>
  <si>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</si>
  <si>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</si>
  <si>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</si>
  <si>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</si>
  <si>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</si>
  <si>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</si>
  <si>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</si>
  <si>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</si>
  <si>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</si>
  <si>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</si>
  <si>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</si>
  <si>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</si>
  <si>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</si>
  <si>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</si>
  <si>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</si>
  <si>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</si>
  <si>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</si>
  <si>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</si>
  <si>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</si>
  <si>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恒生鞋业，S24100314</t>
  </si>
  <si>
    <r>
      <t>1mm黑色松紧绳，40000米，</t>
    </r>
    <r>
      <rPr>
        <sz val="10"/>
        <color rgb="FFFF0000"/>
        <rFont val="宋体"/>
        <charset val="134"/>
      </rPr>
      <t>分1.4万*2+1.2万</t>
    </r>
  </si>
  <si>
    <t>P24100537，PO217507, 24004-6-7-24143-2-3-24147 款</t>
  </si>
  <si>
    <t>黑色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</si>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</sst>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F20" sqref="F20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45588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4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  <c r="M7" s="36" t="s">
        <v>30</v>
      </c>
    </row>
    <row r="8" s="2" customFormat="1" ht="60" customHeight="1" spans="1:13">
      <c r="A8" s="23" t="s">
        <v>31</v>
      </c>
      <c r="B8" s="23" t="s">
        <v>32</v>
      </c>
      <c r="C8" s="23" t="s">
        <v>33</v>
      </c>
      <c r="D8" s="24" t="s">
        <v>34</v>
      </c>
      <c r="E8" s="24"/>
      <c r="F8" s="25">
        <f>14000*2</f>
        <v>28000</v>
      </c>
      <c r="G8" s="26">
        <v>0</v>
      </c>
      <c r="H8" s="26">
        <f>+F8+G8</f>
        <v>28000</v>
      </c>
      <c r="I8" s="37">
        <v>16.19</v>
      </c>
      <c r="J8" s="38">
        <v>16.77</v>
      </c>
      <c r="K8" s="38" t="s">
        <v>35</v>
      </c>
      <c r="L8" s="37">
        <v>2</v>
      </c>
      <c r="M8" s="39">
        <f>+J8*L8</f>
        <v>33.54</v>
      </c>
    </row>
    <row r="9" s="2" customFormat="1" ht="60" customHeight="1" spans="1:13">
      <c r="A9" s="23" t="s">
        <v>31</v>
      </c>
      <c r="B9" s="23" t="s">
        <v>32</v>
      </c>
      <c r="C9" s="23" t="s">
        <v>33</v>
      </c>
      <c r="D9" s="24" t="s">
        <v>34</v>
      </c>
      <c r="E9" s="24"/>
      <c r="F9" s="25">
        <v>12000</v>
      </c>
      <c r="G9" s="26">
        <v>200</v>
      </c>
      <c r="H9" s="26">
        <f>+F9+G9</f>
        <v>12200</v>
      </c>
      <c r="I9" s="37">
        <v>14.08</v>
      </c>
      <c r="J9" s="38">
        <v>14.66</v>
      </c>
      <c r="K9" s="38" t="s">
        <v>35</v>
      </c>
      <c r="L9" s="37">
        <v>1</v>
      </c>
      <c r="M9" s="39">
        <f>+J9*L9</f>
        <v>14.66</v>
      </c>
    </row>
    <row r="10" s="2" customFormat="1" ht="60" customHeight="1" spans="1:13">
      <c r="A10" s="23"/>
      <c r="B10" s="23"/>
      <c r="C10" s="23"/>
      <c r="D10" s="24"/>
      <c r="E10" s="24"/>
      <c r="F10" s="25"/>
      <c r="G10" s="26"/>
      <c r="H10" s="26"/>
      <c r="I10" s="40"/>
      <c r="J10" s="40"/>
      <c r="K10" s="40"/>
      <c r="L10" s="40"/>
      <c r="M10" s="39"/>
    </row>
    <row r="11" spans="1:13">
      <c r="A11" s="27"/>
      <c r="B11" s="27"/>
      <c r="C11" s="28"/>
      <c r="D11" s="29"/>
      <c r="E11" s="29"/>
      <c r="F11" s="29">
        <f>SUM(F8:F10)</f>
        <v>40000</v>
      </c>
      <c r="G11" s="30">
        <f>SUM(G8:G10)</f>
        <v>200</v>
      </c>
      <c r="H11" s="30">
        <f>SUM(H8:H10)</f>
        <v>40200</v>
      </c>
      <c r="I11" s="29"/>
      <c r="J11" s="29">
        <f>SUM(J8:J10)</f>
        <v>31.43</v>
      </c>
      <c r="K11" s="41"/>
      <c r="L11" s="29">
        <f>SUM(L8:L10)</f>
        <v>3</v>
      </c>
      <c r="M11" s="39">
        <f>SUM(M8:M10)</f>
        <v>48.2</v>
      </c>
    </row>
    <row r="13" spans="3:3">
      <c r="C13" s="31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2024-10-24T05:08:59Z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