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57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<sst xmlns="http://schemas.openxmlformats.org/spreadsheetml/2006/main" count="129" uniqueCount="58">
  <si>
    <r>
      <rPr>
        <b/>
        <sz val="20"/>
        <color rgb="FF000000"/>
        <rFont val="宋体"/>
        <charset val="134"/>
      </rPr>
      <t xml:space="preserve">上 海 汭 珩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</si>
  <si>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134"/>
      </rPr>
      <t>ruihengPackaging 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</si>
  <si>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</si>
  <si>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</si>
  <si>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SF3129643993343</t>
  </si>
  <si>
    <t>合同号</t>
  </si>
  <si>
    <t>PO</t>
  </si>
  <si>
    <t>Item Code</t>
  </si>
  <si>
    <t>Style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</si>
  <si>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</si>
  <si>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</si>
  <si>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</si>
  <si>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</si>
  <si>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</si>
  <si>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</si>
  <si>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</si>
  <si>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</si>
  <si>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</si>
  <si>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</t>
  </si>
  <si>
    <t>款号/订单号</t>
  </si>
  <si>
    <t>颜色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</si>
  <si>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</si>
  <si>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</si>
  <si>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</si>
  <si>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</si>
  <si>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/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</si>
  <si>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</si>
  <si>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</si>
  <si>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</si>
  <si>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S24100067  </t>
  </si>
  <si>
    <t>PO00683 ET090813</t>
  </si>
  <si>
    <r>
      <rPr>
        <b/>
        <sz val="11"/>
        <color theme="1"/>
        <rFont val="宋体"/>
        <charset val="134"/>
      </rPr>
      <t>洗标</t>
    </r>
    <r>
      <rPr>
        <b/>
        <sz val="11"/>
        <color theme="1"/>
        <rFont val="Calibri"/>
        <charset val="134"/>
      </rPr>
      <t>1</t>
    </r>
  </si>
  <si>
    <t>20*30*40</t>
  </si>
  <si>
    <r>
      <rPr>
        <b/>
        <sz val="11"/>
        <color theme="1"/>
        <rFont val="宋体"/>
        <charset val="134"/>
      </rPr>
      <t>洗标</t>
    </r>
    <r>
      <rPr>
        <b/>
        <sz val="11"/>
        <color theme="1"/>
        <rFont val="Calibri"/>
        <charset val="134"/>
      </rPr>
      <t>2</t>
    </r>
  </si>
  <si>
    <t>合计</t>
  </si>
  <si>
    <t>款号</t>
  </si>
  <si>
    <t>色号</t>
  </si>
  <si>
    <t>数量（套）</t>
  </si>
  <si>
    <t xml:space="preserve"> 3201</t>
  </si>
  <si>
    <t xml:space="preserve"> 71</t>
  </si>
  <si>
    <t xml:space="preserve"> 72</t>
  </si>
  <si>
    <t xml:space="preserve"> 3401</t>
  </si>
  <si>
    <t xml:space="preserve"> 90</t>
  </si>
  <si>
    <t xml:space="preserve"> 91</t>
  </si>
  <si>
    <t xml:space="preserve"> 3405</t>
  </si>
  <si>
    <t xml:space="preserve"> 3552</t>
  </si>
  <si>
    <t xml:space="preserve"> 38</t>
  </si>
  <si>
    <t xml:space="preserve"> 39</t>
  </si>
  <si>
    <t xml:space="preserve"> 3559</t>
  </si>
  <si>
    <t xml:space="preserve"> 40</t>
  </si>
  <si>
    <t xml:space="preserve"> 41</t>
  </si>
  <si>
    <t xml:space="preserve"> 3708</t>
  </si>
  <si>
    <t xml:space="preserve"> 66</t>
  </si>
  <si>
    <t xml:space="preserve"> 67</t>
  </si>
  <si>
    <t xml:space="preserve"> 6214</t>
  </si>
  <si>
    <t xml:space="preserve"> 86</t>
  </si>
  <si>
    <t xml:space="preserve"> 6404</t>
  </si>
  <si>
    <t xml:space="preserve"> 6532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</si>
</sst>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  <numFmt numFmtId="177" formatCode="0_);[Red]\(0\)"/>
    <numFmt numFmtId="178" formatCode="0.00_);[Red]\(0.00\)"/>
    <numFmt numFmtId="179" formatCode="\1/1"/>
  </numFmts>
  <fonts count="38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name val="宋体"/>
      <charset val="0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rgb="FFFF0000"/>
      <name val="Calibri"/>
      <charset val="134"/>
    </font>
    <font>
      <b/>
      <sz val="10"/>
      <name val="宋体"/>
      <charset val="134"/>
    </font>
    <font>
      <b/>
      <sz val="10"/>
      <name val="Calibri"/>
      <charset val="134"/>
    </font>
    <font>
      <b/>
      <sz val="10"/>
      <name val="Arial Unicode MS"/>
      <charset val="134"/>
    </font>
    <font>
      <b/>
      <sz val="11"/>
      <color theme="1"/>
      <name val="Calibri"/>
      <charset val="134"/>
    </font>
    <font>
      <b/>
      <sz val="11"/>
      <color rgb="FF333333"/>
      <name val="Calibri"/>
      <charset val="134"/>
    </font>
    <font>
      <b/>
      <sz val="11"/>
      <color theme="1"/>
      <name val="宋体"/>
      <charset val="134"/>
    </font>
    <font>
      <sz val="8"/>
      <color theme="1"/>
      <name val="宋体"/>
      <charset val="134"/>
      <scheme val="minor"/>
    </font>
    <font>
      <sz val="8"/>
      <color rgb="FF000000"/>
      <name val="微软雅黑"/>
      <charset val="134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20"/>
      <color indexed="8"/>
      <name val="宋体"/>
      <charset val="134"/>
    </font>
    <font>
      <b/>
      <sz val="20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12" applyNumberFormat="0" applyAlignment="0" applyProtection="0">
      <alignment vertical="center"/>
    </xf>
    <xf numFmtId="0" fontId="24" fillId="4" borderId="13" applyNumberFormat="0" applyAlignment="0" applyProtection="0">
      <alignment vertical="center"/>
    </xf>
    <xf numFmtId="0" fontId="25" fillId="4" borderId="12" applyNumberFormat="0" applyAlignment="0" applyProtection="0">
      <alignment vertical="center"/>
    </xf>
    <xf numFmtId="0" fontId="26" fillId="5" borderId="14" applyNumberFormat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4" fillId="0" borderId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2" xfId="0" applyNumberFormat="1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4" xfId="0" applyNumberFormat="1" applyFont="1" applyFill="1" applyBorder="1" applyAlignment="1">
      <alignment horizont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14" fontId="5" fillId="0" borderId="5" xfId="0" applyNumberFormat="1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7" fillId="0" borderId="1" xfId="49" applyFont="1" applyFill="1" applyBorder="1" applyAlignment="1">
      <alignment horizontal="center" vertical="center" wrapText="1"/>
    </xf>
    <xf numFmtId="176" fontId="7" fillId="0" borderId="1" xfId="49" applyNumberFormat="1" applyFont="1" applyFill="1" applyBorder="1" applyAlignment="1">
      <alignment horizontal="center" vertical="center" wrapText="1"/>
    </xf>
    <xf numFmtId="177" fontId="7" fillId="0" borderId="1" xfId="49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8" fillId="0" borderId="1" xfId="49" applyFont="1" applyFill="1" applyBorder="1" applyAlignment="1">
      <alignment horizontal="center" vertical="center" wrapText="1"/>
    </xf>
    <xf numFmtId="15" fontId="8" fillId="0" borderId="1" xfId="49" applyNumberFormat="1" applyFont="1" applyFill="1" applyBorder="1" applyAlignment="1">
      <alignment horizontal="center" vertical="center" wrapText="1"/>
    </xf>
    <xf numFmtId="49" fontId="8" fillId="0" borderId="1" xfId="49" applyNumberFormat="1" applyFont="1" applyFill="1" applyBorder="1" applyAlignment="1">
      <alignment horizontal="center" vertical="center" wrapText="1"/>
    </xf>
    <xf numFmtId="177" fontId="8" fillId="0" borderId="1" xfId="49" applyNumberFormat="1" applyFont="1" applyFill="1" applyBorder="1" applyAlignment="1">
      <alignment horizontal="center" vertical="center" wrapText="1"/>
    </xf>
    <xf numFmtId="177" fontId="6" fillId="0" borderId="1" xfId="49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1" fontId="9" fillId="0" borderId="1" xfId="0" applyNumberFormat="1" applyFont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12" fillId="0" borderId="0" xfId="0" applyFont="1" applyFill="1" applyAlignment="1">
      <alignment vertical="center"/>
    </xf>
    <xf numFmtId="0" fontId="13" fillId="0" borderId="0" xfId="0" applyFont="1" applyFill="1" applyAlignment="1">
      <alignment vertical="center" wrapText="1"/>
    </xf>
    <xf numFmtId="0" fontId="4" fillId="0" borderId="0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center" vertical="center" wrapText="1"/>
    </xf>
    <xf numFmtId="0" fontId="14" fillId="0" borderId="0" xfId="0" applyFont="1" applyFill="1" applyAlignment="1">
      <alignment vertical="center" wrapText="1"/>
    </xf>
    <xf numFmtId="49" fontId="7" fillId="0" borderId="1" xfId="49" applyNumberFormat="1" applyFont="1" applyFill="1" applyBorder="1" applyAlignment="1">
      <alignment horizontal="center" vertical="center" wrapText="1"/>
    </xf>
    <xf numFmtId="178" fontId="7" fillId="0" borderId="1" xfId="49" applyNumberFormat="1" applyFont="1" applyFill="1" applyBorder="1" applyAlignment="1">
      <alignment horizontal="center" vertical="center" wrapText="1"/>
    </xf>
    <xf numFmtId="49" fontId="6" fillId="0" borderId="1" xfId="49" applyNumberFormat="1" applyFont="1" applyFill="1" applyBorder="1" applyAlignment="1">
      <alignment horizontal="center" vertical="center" wrapText="1"/>
    </xf>
    <xf numFmtId="178" fontId="6" fillId="0" borderId="1" xfId="49" applyNumberFormat="1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 wrapText="1"/>
    </xf>
    <xf numFmtId="179" fontId="9" fillId="0" borderId="1" xfId="0" applyNumberFormat="1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257175</xdr:colOff>
      <xdr:row>0</xdr:row>
      <xdr:rowOff>115570</xdr:rowOff>
    </xdr:from>
    <xdr:to>
      <xdr:col>1</xdr:col>
      <xdr:colOff>1133475</xdr:colOff>
      <xdr:row>1</xdr:row>
      <xdr:rowOff>295275</xdr:rowOff>
    </xdr:to>
    <xdr:pic>
      <xdr:nvPicPr>
        <xdr:cNvPr id="4" name="图片 3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7175" y="115570"/>
          <a:ext cx="1562100" cy="513080"/>
        </a:xfrm>
        <a:prstGeom prst="rect">
          <a:avLst/>
        </a:prstGeom>
      </xdr:spPr>
    </xdr:pic>
    <xdr:clientData/>
  </xdr:twoCellAnchor>
  <xdr:twoCellAnchor editAs="oneCell">
    <xdr:from>
      <xdr:col>9</xdr:col>
      <xdr:colOff>133350</xdr:colOff>
      <xdr:row>1</xdr:row>
      <xdr:rowOff>0</xdr:rowOff>
    </xdr:from>
    <xdr:to>
      <xdr:col>12</xdr:col>
      <xdr:colOff>476885</xdr:colOff>
      <xdr:row>4</xdr:row>
      <xdr:rowOff>133985</xdr:rowOff>
    </xdr:to>
    <xdr:pic>
      <xdr:nvPicPr>
        <xdr:cNvPr id="6" name="图片 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0" y="333375"/>
          <a:ext cx="2400935" cy="8674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8"/>
  <sheetViews>
    <sheetView tabSelected="1" workbookViewId="0">
      <selection activeCell="G4" sqref="G4:H4"/>
    </sheetView>
  </sheetViews>
  <sheetFormatPr defaultColWidth="9" defaultRowHeight="13.5"/>
  <cols>
    <col min="2" max="2" width="16.25" customWidth="1"/>
  </cols>
  <sheetData>
    <row r="1" ht="26.25" spans="1:14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</row>
    <row r="2" ht="26.25" spans="1:14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</row>
    <row r="3" ht="15.75" spans="1:14">
      <c r="A3" s="9"/>
      <c r="B3" s="9"/>
      <c r="C3" s="9"/>
      <c r="D3" s="9"/>
      <c r="E3" s="9"/>
      <c r="F3" s="10" t="s">
        <v>2</v>
      </c>
      <c r="G3" s="11">
        <v>45591</v>
      </c>
      <c r="H3" s="11"/>
      <c r="I3" s="31"/>
      <c r="J3" s="32"/>
      <c r="K3" s="32"/>
      <c r="L3" s="32"/>
      <c r="M3" s="32"/>
      <c r="N3" s="33"/>
    </row>
    <row r="4" ht="15.75" spans="1:14">
      <c r="A4" s="9"/>
      <c r="B4" s="9"/>
      <c r="C4" s="9"/>
      <c r="D4" s="9"/>
      <c r="E4" s="9"/>
      <c r="F4" s="10" t="s">
        <v>3</v>
      </c>
      <c r="G4" s="12" t="s">
        <v>4</v>
      </c>
      <c r="H4" s="12"/>
      <c r="I4" s="34"/>
      <c r="J4" s="34"/>
      <c r="K4" s="34"/>
      <c r="L4" s="35"/>
      <c r="M4" s="35"/>
      <c r="N4" s="35"/>
    </row>
    <row r="6" ht="25.5" spans="1:13">
      <c r="A6" s="13" t="s">
        <v>5</v>
      </c>
      <c r="B6" s="14" t="s">
        <v>6</v>
      </c>
      <c r="C6" s="15" t="s">
        <v>7</v>
      </c>
      <c r="D6" s="15" t="s">
        <v>8</v>
      </c>
      <c r="E6" s="15" t="s">
        <v>9</v>
      </c>
      <c r="F6" s="16" t="s">
        <v>10</v>
      </c>
      <c r="G6" s="17" t="s">
        <v>11</v>
      </c>
      <c r="H6" s="17" t="s">
        <v>12</v>
      </c>
      <c r="I6" s="17" t="s">
        <v>13</v>
      </c>
      <c r="J6" s="36" t="s">
        <v>14</v>
      </c>
      <c r="K6" s="37" t="s">
        <v>15</v>
      </c>
      <c r="L6" s="37" t="s">
        <v>16</v>
      </c>
      <c r="M6" s="15" t="s">
        <v>17</v>
      </c>
    </row>
    <row r="7" ht="24.75" spans="1:13">
      <c r="A7" s="18"/>
      <c r="B7" s="19"/>
      <c r="C7" s="20" t="s">
        <v>18</v>
      </c>
      <c r="D7" s="21" t="s">
        <v>19</v>
      </c>
      <c r="E7" s="21" t="s">
        <v>20</v>
      </c>
      <c r="F7" s="22" t="s">
        <v>21</v>
      </c>
      <c r="G7" s="23" t="s">
        <v>22</v>
      </c>
      <c r="H7" s="24" t="s">
        <v>23</v>
      </c>
      <c r="I7" s="24" t="s">
        <v>24</v>
      </c>
      <c r="J7" s="38" t="s">
        <v>25</v>
      </c>
      <c r="K7" s="39" t="s">
        <v>26</v>
      </c>
      <c r="L7" s="39" t="s">
        <v>27</v>
      </c>
      <c r="M7" s="40" t="s">
        <v>28</v>
      </c>
    </row>
    <row r="8" ht="15" spans="1:13">
      <c r="A8" s="25" t="s">
        <v>29</v>
      </c>
      <c r="B8" s="26" t="s">
        <v>30</v>
      </c>
      <c r="C8" s="27" t="s">
        <v>31</v>
      </c>
      <c r="D8" s="25">
        <v>3201</v>
      </c>
      <c r="E8" s="25"/>
      <c r="F8" s="25"/>
      <c r="G8" s="25">
        <v>1247</v>
      </c>
      <c r="H8" s="28">
        <f t="shared" ref="H8:H40" si="0">G8*0.05</f>
        <v>62.35</v>
      </c>
      <c r="I8" s="28">
        <f t="shared" ref="I8:I28" si="1">SUM(G8:H8)</f>
        <v>1309.35</v>
      </c>
      <c r="J8" s="41">
        <v>45292</v>
      </c>
      <c r="K8" s="25">
        <v>7.6</v>
      </c>
      <c r="L8" s="25">
        <v>8</v>
      </c>
      <c r="M8" s="25" t="s">
        <v>32</v>
      </c>
    </row>
    <row r="9" ht="15" spans="1:13">
      <c r="A9" s="25"/>
      <c r="B9" s="26"/>
      <c r="C9" s="27" t="s">
        <v>33</v>
      </c>
      <c r="D9" s="25">
        <v>3201</v>
      </c>
      <c r="E9" s="25"/>
      <c r="F9" s="25"/>
      <c r="G9" s="25">
        <v>1247</v>
      </c>
      <c r="H9" s="28">
        <f t="shared" si="0"/>
        <v>62.35</v>
      </c>
      <c r="I9" s="28">
        <f t="shared" si="1"/>
        <v>1309.35</v>
      </c>
      <c r="J9" s="41"/>
      <c r="K9" s="25"/>
      <c r="L9" s="25"/>
      <c r="M9" s="25"/>
    </row>
    <row r="10" ht="15" spans="1:13">
      <c r="A10" s="25"/>
      <c r="B10" s="26"/>
      <c r="C10" s="27" t="s">
        <v>31</v>
      </c>
      <c r="D10" s="25">
        <v>3201</v>
      </c>
      <c r="E10" s="25"/>
      <c r="F10" s="25"/>
      <c r="G10" s="25">
        <v>912</v>
      </c>
      <c r="H10" s="28">
        <f t="shared" si="0"/>
        <v>45.6</v>
      </c>
      <c r="I10" s="28">
        <f t="shared" si="1"/>
        <v>957.6</v>
      </c>
      <c r="J10" s="41"/>
      <c r="K10" s="25"/>
      <c r="L10" s="25"/>
      <c r="M10" s="25"/>
    </row>
    <row r="11" ht="15" spans="1:13">
      <c r="A11" s="25"/>
      <c r="B11" s="26"/>
      <c r="C11" s="27" t="s">
        <v>33</v>
      </c>
      <c r="D11" s="25">
        <v>3201</v>
      </c>
      <c r="E11" s="25"/>
      <c r="F11" s="25"/>
      <c r="G11" s="25">
        <v>912</v>
      </c>
      <c r="H11" s="28">
        <f t="shared" si="0"/>
        <v>45.6</v>
      </c>
      <c r="I11" s="28">
        <f t="shared" si="1"/>
        <v>957.6</v>
      </c>
      <c r="J11" s="41"/>
      <c r="K11" s="25"/>
      <c r="L11" s="25"/>
      <c r="M11" s="25"/>
    </row>
    <row r="12" ht="15" spans="1:13">
      <c r="A12" s="25"/>
      <c r="B12" s="26"/>
      <c r="C12" s="27" t="s">
        <v>31</v>
      </c>
      <c r="D12" s="25">
        <v>3401</v>
      </c>
      <c r="E12" s="25"/>
      <c r="F12" s="25"/>
      <c r="G12" s="25">
        <v>1934</v>
      </c>
      <c r="H12" s="28">
        <f t="shared" si="0"/>
        <v>96.7</v>
      </c>
      <c r="I12" s="28">
        <f t="shared" si="1"/>
        <v>2030.7</v>
      </c>
      <c r="J12" s="41"/>
      <c r="K12" s="25"/>
      <c r="L12" s="25"/>
      <c r="M12" s="25"/>
    </row>
    <row r="13" ht="15" spans="1:13">
      <c r="A13" s="25"/>
      <c r="B13" s="26"/>
      <c r="C13" s="27" t="s">
        <v>33</v>
      </c>
      <c r="D13" s="25">
        <v>3401</v>
      </c>
      <c r="E13" s="25"/>
      <c r="F13" s="25"/>
      <c r="G13" s="25">
        <v>1934</v>
      </c>
      <c r="H13" s="28">
        <f t="shared" si="0"/>
        <v>96.7</v>
      </c>
      <c r="I13" s="28">
        <f t="shared" si="1"/>
        <v>2030.7</v>
      </c>
      <c r="J13" s="41"/>
      <c r="K13" s="25"/>
      <c r="L13" s="25"/>
      <c r="M13" s="25"/>
    </row>
    <row r="14" ht="15" spans="1:13">
      <c r="A14" s="25"/>
      <c r="B14" s="26"/>
      <c r="C14" s="27" t="s">
        <v>31</v>
      </c>
      <c r="D14" s="25">
        <v>3401</v>
      </c>
      <c r="E14" s="25"/>
      <c r="F14" s="25"/>
      <c r="G14" s="25">
        <v>1773</v>
      </c>
      <c r="H14" s="28">
        <f t="shared" si="0"/>
        <v>88.65</v>
      </c>
      <c r="I14" s="28">
        <f t="shared" si="1"/>
        <v>1861.65</v>
      </c>
      <c r="J14" s="41"/>
      <c r="K14" s="25"/>
      <c r="L14" s="25"/>
      <c r="M14" s="25"/>
    </row>
    <row r="15" ht="15" spans="1:13">
      <c r="A15" s="25"/>
      <c r="B15" s="26"/>
      <c r="C15" s="27" t="s">
        <v>33</v>
      </c>
      <c r="D15" s="25">
        <v>3401</v>
      </c>
      <c r="E15" s="25"/>
      <c r="F15" s="25"/>
      <c r="G15" s="25">
        <v>1773</v>
      </c>
      <c r="H15" s="28">
        <f t="shared" si="0"/>
        <v>88.65</v>
      </c>
      <c r="I15" s="28">
        <f t="shared" si="1"/>
        <v>1861.65</v>
      </c>
      <c r="J15" s="41"/>
      <c r="K15" s="25"/>
      <c r="L15" s="25"/>
      <c r="M15" s="25"/>
    </row>
    <row r="16" ht="15" spans="1:13">
      <c r="A16" s="25"/>
      <c r="B16" s="26"/>
      <c r="C16" s="27" t="s">
        <v>31</v>
      </c>
      <c r="D16" s="25">
        <v>3405</v>
      </c>
      <c r="E16" s="25"/>
      <c r="F16" s="25"/>
      <c r="G16" s="25">
        <v>1455</v>
      </c>
      <c r="H16" s="28">
        <f t="shared" si="0"/>
        <v>72.75</v>
      </c>
      <c r="I16" s="28">
        <f t="shared" si="1"/>
        <v>1527.75</v>
      </c>
      <c r="J16" s="41"/>
      <c r="K16" s="25"/>
      <c r="L16" s="25"/>
      <c r="M16" s="25"/>
    </row>
    <row r="17" ht="15" spans="1:13">
      <c r="A17" s="25"/>
      <c r="B17" s="26"/>
      <c r="C17" s="27" t="s">
        <v>33</v>
      </c>
      <c r="D17" s="25">
        <v>3405</v>
      </c>
      <c r="E17" s="25"/>
      <c r="F17" s="25"/>
      <c r="G17" s="25">
        <v>1455</v>
      </c>
      <c r="H17" s="28">
        <f t="shared" si="0"/>
        <v>72.75</v>
      </c>
      <c r="I17" s="28">
        <f t="shared" si="1"/>
        <v>1527.75</v>
      </c>
      <c r="J17" s="41"/>
      <c r="K17" s="25"/>
      <c r="L17" s="25"/>
      <c r="M17" s="25"/>
    </row>
    <row r="18" ht="15" spans="1:13">
      <c r="A18" s="25"/>
      <c r="B18" s="26"/>
      <c r="C18" s="27" t="s">
        <v>31</v>
      </c>
      <c r="D18" s="25">
        <v>3405</v>
      </c>
      <c r="E18" s="25"/>
      <c r="F18" s="25"/>
      <c r="G18" s="25">
        <v>479</v>
      </c>
      <c r="H18" s="28">
        <f t="shared" si="0"/>
        <v>23.95</v>
      </c>
      <c r="I18" s="28">
        <f t="shared" si="1"/>
        <v>502.95</v>
      </c>
      <c r="J18" s="41"/>
      <c r="K18" s="25"/>
      <c r="L18" s="25"/>
      <c r="M18" s="25"/>
    </row>
    <row r="19" ht="15" spans="1:13">
      <c r="A19" s="25"/>
      <c r="B19" s="26"/>
      <c r="C19" s="27" t="s">
        <v>33</v>
      </c>
      <c r="D19" s="25">
        <v>3405</v>
      </c>
      <c r="E19" s="25"/>
      <c r="F19" s="25"/>
      <c r="G19" s="25">
        <v>479</v>
      </c>
      <c r="H19" s="28">
        <f t="shared" si="0"/>
        <v>23.95</v>
      </c>
      <c r="I19" s="28">
        <f t="shared" si="1"/>
        <v>502.95</v>
      </c>
      <c r="J19" s="41"/>
      <c r="K19" s="25"/>
      <c r="L19" s="25"/>
      <c r="M19" s="25"/>
    </row>
    <row r="20" ht="15" spans="1:13">
      <c r="A20" s="25"/>
      <c r="B20" s="26"/>
      <c r="C20" s="27" t="s">
        <v>31</v>
      </c>
      <c r="D20" s="25">
        <v>3552</v>
      </c>
      <c r="E20" s="25"/>
      <c r="F20" s="25"/>
      <c r="G20" s="25">
        <v>1321</v>
      </c>
      <c r="H20" s="28">
        <f t="shared" si="0"/>
        <v>66.05</v>
      </c>
      <c r="I20" s="28">
        <f t="shared" si="1"/>
        <v>1387.05</v>
      </c>
      <c r="J20" s="41"/>
      <c r="K20" s="25"/>
      <c r="L20" s="25"/>
      <c r="M20" s="25"/>
    </row>
    <row r="21" ht="15" spans="1:13">
      <c r="A21" s="25"/>
      <c r="B21" s="26"/>
      <c r="C21" s="27" t="s">
        <v>33</v>
      </c>
      <c r="D21" s="25">
        <v>3552</v>
      </c>
      <c r="E21" s="25"/>
      <c r="F21" s="25"/>
      <c r="G21" s="25">
        <v>1321</v>
      </c>
      <c r="H21" s="28">
        <f t="shared" si="0"/>
        <v>66.05</v>
      </c>
      <c r="I21" s="28">
        <f t="shared" si="1"/>
        <v>1387.05</v>
      </c>
      <c r="J21" s="41"/>
      <c r="K21" s="25"/>
      <c r="L21" s="25"/>
      <c r="M21" s="25"/>
    </row>
    <row r="22" ht="15" spans="1:13">
      <c r="A22" s="25"/>
      <c r="B22" s="26"/>
      <c r="C22" s="27" t="s">
        <v>31</v>
      </c>
      <c r="D22" s="25">
        <v>3552</v>
      </c>
      <c r="E22" s="25"/>
      <c r="F22" s="25"/>
      <c r="G22" s="25">
        <v>2433</v>
      </c>
      <c r="H22" s="28">
        <f t="shared" si="0"/>
        <v>121.65</v>
      </c>
      <c r="I22" s="28">
        <f t="shared" si="1"/>
        <v>2554.65</v>
      </c>
      <c r="J22" s="41"/>
      <c r="K22" s="25"/>
      <c r="L22" s="25"/>
      <c r="M22" s="25"/>
    </row>
    <row r="23" ht="15" spans="1:13">
      <c r="A23" s="25"/>
      <c r="B23" s="26"/>
      <c r="C23" s="27" t="s">
        <v>33</v>
      </c>
      <c r="D23" s="25">
        <v>3552</v>
      </c>
      <c r="E23" s="25"/>
      <c r="F23" s="25"/>
      <c r="G23" s="25">
        <v>2433</v>
      </c>
      <c r="H23" s="28">
        <f t="shared" si="0"/>
        <v>121.65</v>
      </c>
      <c r="I23" s="28">
        <f t="shared" si="1"/>
        <v>2554.65</v>
      </c>
      <c r="J23" s="41"/>
      <c r="K23" s="25"/>
      <c r="L23" s="25"/>
      <c r="M23" s="25"/>
    </row>
    <row r="24" ht="15" spans="1:13">
      <c r="A24" s="25"/>
      <c r="B24" s="26"/>
      <c r="C24" s="27" t="s">
        <v>31</v>
      </c>
      <c r="D24" s="25">
        <v>3559</v>
      </c>
      <c r="E24" s="25"/>
      <c r="F24" s="25"/>
      <c r="G24" s="25">
        <v>3744</v>
      </c>
      <c r="H24" s="28">
        <f t="shared" si="0"/>
        <v>187.2</v>
      </c>
      <c r="I24" s="28">
        <f t="shared" si="1"/>
        <v>3931.2</v>
      </c>
      <c r="J24" s="41"/>
      <c r="K24" s="25"/>
      <c r="L24" s="25"/>
      <c r="M24" s="25"/>
    </row>
    <row r="25" ht="15" spans="1:13">
      <c r="A25" s="25"/>
      <c r="B25" s="26"/>
      <c r="C25" s="27" t="s">
        <v>33</v>
      </c>
      <c r="D25" s="25">
        <v>3559</v>
      </c>
      <c r="E25" s="25"/>
      <c r="F25" s="25"/>
      <c r="G25" s="25">
        <v>3744</v>
      </c>
      <c r="H25" s="28">
        <f t="shared" si="0"/>
        <v>187.2</v>
      </c>
      <c r="I25" s="28">
        <f t="shared" si="1"/>
        <v>3931.2</v>
      </c>
      <c r="J25" s="41"/>
      <c r="K25" s="25"/>
      <c r="L25" s="25"/>
      <c r="M25" s="25"/>
    </row>
    <row r="26" ht="15" spans="1:13">
      <c r="A26" s="25"/>
      <c r="B26" s="26"/>
      <c r="C26" s="27" t="s">
        <v>31</v>
      </c>
      <c r="D26" s="25">
        <v>3559</v>
      </c>
      <c r="E26" s="25"/>
      <c r="F26" s="25"/>
      <c r="G26" s="25">
        <v>1437</v>
      </c>
      <c r="H26" s="28">
        <f t="shared" si="0"/>
        <v>71.85</v>
      </c>
      <c r="I26" s="28">
        <f t="shared" si="1"/>
        <v>1508.85</v>
      </c>
      <c r="J26" s="41"/>
      <c r="K26" s="25"/>
      <c r="L26" s="25"/>
      <c r="M26" s="25"/>
    </row>
    <row r="27" ht="15" spans="1:13">
      <c r="A27" s="25"/>
      <c r="B27" s="26"/>
      <c r="C27" s="27" t="s">
        <v>33</v>
      </c>
      <c r="D27" s="25">
        <v>3559</v>
      </c>
      <c r="E27" s="25"/>
      <c r="F27" s="25"/>
      <c r="G27" s="25">
        <v>1437</v>
      </c>
      <c r="H27" s="28">
        <f t="shared" si="0"/>
        <v>71.85</v>
      </c>
      <c r="I27" s="28">
        <f t="shared" si="1"/>
        <v>1508.85</v>
      </c>
      <c r="J27" s="41"/>
      <c r="K27" s="25"/>
      <c r="L27" s="25"/>
      <c r="M27" s="25"/>
    </row>
    <row r="28" ht="15" spans="1:13">
      <c r="A28" s="25"/>
      <c r="B28" s="26"/>
      <c r="C28" s="27" t="s">
        <v>31</v>
      </c>
      <c r="D28" s="25">
        <v>3708</v>
      </c>
      <c r="E28" s="25"/>
      <c r="F28" s="25"/>
      <c r="G28" s="25">
        <v>1206</v>
      </c>
      <c r="H28" s="28">
        <f t="shared" si="0"/>
        <v>60.3</v>
      </c>
      <c r="I28" s="28">
        <f t="shared" si="1"/>
        <v>1266.3</v>
      </c>
      <c r="J28" s="41"/>
      <c r="K28" s="25"/>
      <c r="L28" s="25"/>
      <c r="M28" s="25"/>
    </row>
    <row r="29" ht="15" spans="1:13">
      <c r="A29" s="25"/>
      <c r="B29" s="26"/>
      <c r="C29" s="27" t="s">
        <v>33</v>
      </c>
      <c r="D29" s="25">
        <v>3708</v>
      </c>
      <c r="E29" s="25"/>
      <c r="F29" s="25"/>
      <c r="G29" s="25">
        <v>1206</v>
      </c>
      <c r="H29" s="28">
        <f t="shared" si="0"/>
        <v>60.3</v>
      </c>
      <c r="I29" s="28">
        <f t="shared" ref="I29:I40" si="2">SUM(G29:H29)</f>
        <v>1266.3</v>
      </c>
      <c r="J29" s="41"/>
      <c r="K29" s="25"/>
      <c r="L29" s="25"/>
      <c r="M29" s="25"/>
    </row>
    <row r="30" ht="15" spans="1:13">
      <c r="A30" s="25"/>
      <c r="B30" s="26"/>
      <c r="C30" s="27" t="s">
        <v>31</v>
      </c>
      <c r="D30" s="25">
        <v>3708</v>
      </c>
      <c r="E30" s="25"/>
      <c r="F30" s="25"/>
      <c r="G30" s="25">
        <v>3245</v>
      </c>
      <c r="H30" s="28">
        <f t="shared" si="0"/>
        <v>162.25</v>
      </c>
      <c r="I30" s="28">
        <f t="shared" si="2"/>
        <v>3407.25</v>
      </c>
      <c r="J30" s="41"/>
      <c r="K30" s="25"/>
      <c r="L30" s="25"/>
      <c r="M30" s="25"/>
    </row>
    <row r="31" ht="15" spans="1:13">
      <c r="A31" s="25"/>
      <c r="B31" s="26"/>
      <c r="C31" s="27" t="s">
        <v>33</v>
      </c>
      <c r="D31" s="25">
        <v>3708</v>
      </c>
      <c r="E31" s="25"/>
      <c r="F31" s="25"/>
      <c r="G31" s="25">
        <v>3245</v>
      </c>
      <c r="H31" s="28">
        <f t="shared" si="0"/>
        <v>162.25</v>
      </c>
      <c r="I31" s="28">
        <f t="shared" si="2"/>
        <v>3407.25</v>
      </c>
      <c r="J31" s="41"/>
      <c r="K31" s="25"/>
      <c r="L31" s="25"/>
      <c r="M31" s="25"/>
    </row>
    <row r="32" ht="15" spans="1:13">
      <c r="A32" s="25"/>
      <c r="B32" s="26"/>
      <c r="C32" s="27" t="s">
        <v>31</v>
      </c>
      <c r="D32" s="25">
        <v>3214</v>
      </c>
      <c r="E32" s="25"/>
      <c r="F32" s="25"/>
      <c r="G32" s="25">
        <v>848</v>
      </c>
      <c r="H32" s="28">
        <f t="shared" si="0"/>
        <v>42.4</v>
      </c>
      <c r="I32" s="28">
        <f t="shared" si="2"/>
        <v>890.4</v>
      </c>
      <c r="J32" s="41"/>
      <c r="K32" s="25"/>
      <c r="L32" s="25"/>
      <c r="M32" s="25"/>
    </row>
    <row r="33" ht="15" spans="1:13">
      <c r="A33" s="25"/>
      <c r="B33" s="26"/>
      <c r="C33" s="27" t="s">
        <v>33</v>
      </c>
      <c r="D33" s="25">
        <v>3214</v>
      </c>
      <c r="E33" s="25"/>
      <c r="F33" s="25"/>
      <c r="G33" s="25">
        <v>848</v>
      </c>
      <c r="H33" s="28">
        <f t="shared" si="0"/>
        <v>42.4</v>
      </c>
      <c r="I33" s="28">
        <f t="shared" si="2"/>
        <v>890.4</v>
      </c>
      <c r="J33" s="41"/>
      <c r="K33" s="25"/>
      <c r="L33" s="25"/>
      <c r="M33" s="25"/>
    </row>
    <row r="34" ht="15" spans="1:13">
      <c r="A34" s="25"/>
      <c r="B34" s="26"/>
      <c r="C34" s="27" t="s">
        <v>31</v>
      </c>
      <c r="D34" s="25">
        <v>6404</v>
      </c>
      <c r="E34" s="25"/>
      <c r="F34" s="25"/>
      <c r="G34" s="25">
        <v>1445</v>
      </c>
      <c r="H34" s="28">
        <f t="shared" si="0"/>
        <v>72.25</v>
      </c>
      <c r="I34" s="28">
        <f t="shared" si="2"/>
        <v>1517.25</v>
      </c>
      <c r="J34" s="41"/>
      <c r="K34" s="25"/>
      <c r="L34" s="25"/>
      <c r="M34" s="25"/>
    </row>
    <row r="35" ht="15" spans="1:13">
      <c r="A35" s="25"/>
      <c r="B35" s="26"/>
      <c r="C35" s="27" t="s">
        <v>33</v>
      </c>
      <c r="D35" s="25">
        <v>6404</v>
      </c>
      <c r="E35" s="25"/>
      <c r="F35" s="25"/>
      <c r="G35" s="25">
        <v>1445</v>
      </c>
      <c r="H35" s="28">
        <f t="shared" si="0"/>
        <v>72.25</v>
      </c>
      <c r="I35" s="28">
        <f t="shared" si="2"/>
        <v>1517.25</v>
      </c>
      <c r="J35" s="41"/>
      <c r="K35" s="25"/>
      <c r="L35" s="25"/>
      <c r="M35" s="25"/>
    </row>
    <row r="36" ht="15" spans="1:13">
      <c r="A36" s="25"/>
      <c r="B36" s="26"/>
      <c r="C36" s="27" t="s">
        <v>31</v>
      </c>
      <c r="D36" s="25">
        <v>6532</v>
      </c>
      <c r="E36" s="25"/>
      <c r="F36" s="25"/>
      <c r="G36" s="25">
        <v>1363</v>
      </c>
      <c r="H36" s="28">
        <f t="shared" si="0"/>
        <v>68.15</v>
      </c>
      <c r="I36" s="28">
        <f t="shared" si="2"/>
        <v>1431.15</v>
      </c>
      <c r="J36" s="41"/>
      <c r="K36" s="25"/>
      <c r="L36" s="25"/>
      <c r="M36" s="25"/>
    </row>
    <row r="37" ht="15" spans="1:13">
      <c r="A37" s="25"/>
      <c r="B37" s="26"/>
      <c r="C37" s="27" t="s">
        <v>33</v>
      </c>
      <c r="D37" s="25">
        <v>6532</v>
      </c>
      <c r="E37" s="25"/>
      <c r="F37" s="25"/>
      <c r="G37" s="25">
        <v>1363</v>
      </c>
      <c r="H37" s="28">
        <f t="shared" si="0"/>
        <v>68.15</v>
      </c>
      <c r="I37" s="28">
        <f t="shared" si="2"/>
        <v>1431.15</v>
      </c>
      <c r="J37" s="41"/>
      <c r="K37" s="25"/>
      <c r="L37" s="25"/>
      <c r="M37" s="25"/>
    </row>
    <row r="38" ht="15" spans="1:13">
      <c r="A38" s="29" t="s">
        <v>34</v>
      </c>
      <c r="B38" s="29"/>
      <c r="C38" s="29"/>
      <c r="D38" s="29"/>
      <c r="E38" s="29"/>
      <c r="F38" s="29"/>
      <c r="G38" s="30">
        <f>SUM(G8:G37)</f>
        <v>49684</v>
      </c>
      <c r="H38" s="28">
        <f t="shared" si="0"/>
        <v>2484.2</v>
      </c>
      <c r="I38" s="28">
        <f t="shared" si="2"/>
        <v>52168.2</v>
      </c>
      <c r="J38" s="29"/>
      <c r="K38" s="29"/>
      <c r="L38" s="29"/>
      <c r="M38" s="29"/>
    </row>
  </sheetData>
  <mergeCells count="13">
    <mergeCell ref="A1:N1"/>
    <mergeCell ref="A2:N2"/>
    <mergeCell ref="G3:H3"/>
    <mergeCell ref="G4:H4"/>
    <mergeCell ref="I4:K4"/>
    <mergeCell ref="A6:A7"/>
    <mergeCell ref="A8:A37"/>
    <mergeCell ref="B6:B7"/>
    <mergeCell ref="B8:B37"/>
    <mergeCell ref="J8:J37"/>
    <mergeCell ref="K8:K37"/>
    <mergeCell ref="L8:L37"/>
    <mergeCell ref="M8:M37"/>
  </mergeCells>
  <pageMargins left="0.7" right="0.7" top="0.75" bottom="0.75" header="0.3" footer="0.3"/>
  <pageSetup paperSize="9" scale="75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4"/>
  <sheetViews>
    <sheetView workbookViewId="0">
      <selection activeCell="K30" sqref="K30"/>
    </sheetView>
  </sheetViews>
  <sheetFormatPr defaultColWidth="7.63333333333333" defaultRowHeight="13.5" outlineLevelCol="2"/>
  <cols>
    <col min="1" max="1" width="11.125" style="1" customWidth="1"/>
    <col min="2" max="2" width="11.5" style="1" customWidth="1"/>
    <col min="3" max="3" width="11" style="1" customWidth="1"/>
    <col min="4" max="16363" width="7.63333333333333" style="1"/>
  </cols>
  <sheetData>
    <row r="1" s="1" customFormat="1" ht="12.75" spans="1:3">
      <c r="A1" s="2" t="s">
        <v>35</v>
      </c>
      <c r="B1" s="2" t="s">
        <v>36</v>
      </c>
      <c r="C1" s="3" t="s">
        <v>37</v>
      </c>
    </row>
    <row r="2" s="1" customFormat="1" ht="12.75" spans="1:3">
      <c r="A2" s="4" t="s">
        <v>38</v>
      </c>
      <c r="B2" s="4" t="s">
        <v>39</v>
      </c>
      <c r="C2" s="5">
        <v>1247</v>
      </c>
    </row>
    <row r="3" s="1" customFormat="1" ht="12.75" spans="1:3">
      <c r="A3" s="4" t="s">
        <v>38</v>
      </c>
      <c r="B3" s="4" t="s">
        <v>40</v>
      </c>
      <c r="C3" s="5">
        <v>912</v>
      </c>
    </row>
    <row r="4" s="1" customFormat="1" ht="12.75" spans="1:3">
      <c r="A4" s="4" t="s">
        <v>41</v>
      </c>
      <c r="B4" s="4" t="s">
        <v>42</v>
      </c>
      <c r="C4" s="5">
        <v>1934</v>
      </c>
    </row>
    <row r="5" s="1" customFormat="1" ht="12.75" spans="1:3">
      <c r="A5" s="4" t="s">
        <v>41</v>
      </c>
      <c r="B5" s="4" t="s">
        <v>43</v>
      </c>
      <c r="C5" s="5">
        <v>1773</v>
      </c>
    </row>
    <row r="6" s="1" customFormat="1" ht="12.75" spans="1:3">
      <c r="A6" s="4" t="s">
        <v>44</v>
      </c>
      <c r="B6" s="4" t="s">
        <v>39</v>
      </c>
      <c r="C6" s="5">
        <v>1455</v>
      </c>
    </row>
    <row r="7" s="1" customFormat="1" ht="12.75" spans="1:3">
      <c r="A7" s="4" t="s">
        <v>44</v>
      </c>
      <c r="B7" s="4" t="s">
        <v>40</v>
      </c>
      <c r="C7" s="5">
        <v>479</v>
      </c>
    </row>
    <row r="8" s="1" customFormat="1" ht="12.75" spans="1:3">
      <c r="A8" s="4" t="s">
        <v>45</v>
      </c>
      <c r="B8" s="4" t="s">
        <v>46</v>
      </c>
      <c r="C8" s="5">
        <v>1321</v>
      </c>
    </row>
    <row r="9" s="1" customFormat="1" ht="12.75" spans="1:3">
      <c r="A9" s="4" t="s">
        <v>45</v>
      </c>
      <c r="B9" s="4" t="s">
        <v>47</v>
      </c>
      <c r="C9" s="5">
        <v>2433</v>
      </c>
    </row>
    <row r="10" s="1" customFormat="1" ht="12.75" spans="1:3">
      <c r="A10" s="4" t="s">
        <v>48</v>
      </c>
      <c r="B10" s="4" t="s">
        <v>49</v>
      </c>
      <c r="C10" s="5">
        <v>3744</v>
      </c>
    </row>
    <row r="11" s="1" customFormat="1" ht="12.75" spans="1:3">
      <c r="A11" s="4" t="s">
        <v>48</v>
      </c>
      <c r="B11" s="4" t="s">
        <v>50</v>
      </c>
      <c r="C11" s="5">
        <v>1437</v>
      </c>
    </row>
    <row r="12" s="1" customFormat="1" ht="12.75" spans="1:3">
      <c r="A12" s="4" t="s">
        <v>51</v>
      </c>
      <c r="B12" s="4" t="s">
        <v>52</v>
      </c>
      <c r="C12" s="5">
        <v>1206</v>
      </c>
    </row>
    <row r="13" s="1" customFormat="1" ht="12.75" spans="1:3">
      <c r="A13" s="4" t="s">
        <v>51</v>
      </c>
      <c r="B13" s="4" t="s">
        <v>53</v>
      </c>
      <c r="C13" s="5">
        <v>3245</v>
      </c>
    </row>
    <row r="14" s="1" customFormat="1" ht="12.75" spans="1:3">
      <c r="A14" s="4" t="s">
        <v>54</v>
      </c>
      <c r="B14" s="4" t="s">
        <v>55</v>
      </c>
      <c r="C14" s="5">
        <v>848</v>
      </c>
    </row>
    <row r="15" s="1" customFormat="1" ht="12.75" spans="1:3">
      <c r="A15" s="4" t="s">
        <v>56</v>
      </c>
      <c r="B15" s="4" t="s">
        <v>55</v>
      </c>
      <c r="C15" s="5">
        <v>1445</v>
      </c>
    </row>
    <row r="16" s="1" customFormat="1" ht="12.75" spans="1:3">
      <c r="A16" s="6" t="s">
        <v>57</v>
      </c>
      <c r="B16" s="6" t="s">
        <v>55</v>
      </c>
      <c r="C16" s="7">
        <v>1363</v>
      </c>
    </row>
    <row r="19" spans="1:3">
      <c r="A19" s="2" t="s">
        <v>35</v>
      </c>
      <c r="B19" s="2" t="s">
        <v>36</v>
      </c>
      <c r="C19" s="3" t="s">
        <v>37</v>
      </c>
    </row>
    <row r="20" spans="1:3">
      <c r="A20" s="4" t="s">
        <v>38</v>
      </c>
      <c r="B20" s="4" t="s">
        <v>39</v>
      </c>
      <c r="C20" s="5">
        <v>1247</v>
      </c>
    </row>
    <row r="21" spans="1:3">
      <c r="A21" s="4" t="s">
        <v>38</v>
      </c>
      <c r="B21" s="4" t="s">
        <v>40</v>
      </c>
      <c r="C21" s="5">
        <v>912</v>
      </c>
    </row>
    <row r="22" spans="1:3">
      <c r="A22" s="4" t="s">
        <v>41</v>
      </c>
      <c r="B22" s="4" t="s">
        <v>42</v>
      </c>
      <c r="C22" s="5">
        <v>1934</v>
      </c>
    </row>
    <row r="23" spans="1:3">
      <c r="A23" s="4" t="s">
        <v>41</v>
      </c>
      <c r="B23" s="4" t="s">
        <v>43</v>
      </c>
      <c r="C23" s="5">
        <v>1773</v>
      </c>
    </row>
    <row r="24" spans="1:3">
      <c r="A24" s="4" t="s">
        <v>44</v>
      </c>
      <c r="B24" s="4" t="s">
        <v>39</v>
      </c>
      <c r="C24" s="5">
        <v>1455</v>
      </c>
    </row>
    <row r="25" spans="1:3">
      <c r="A25" s="4" t="s">
        <v>44</v>
      </c>
      <c r="B25" s="4" t="s">
        <v>40</v>
      </c>
      <c r="C25" s="5">
        <v>479</v>
      </c>
    </row>
    <row r="26" spans="1:3">
      <c r="A26" s="4" t="s">
        <v>45</v>
      </c>
      <c r="B26" s="4" t="s">
        <v>46</v>
      </c>
      <c r="C26" s="5">
        <v>1321</v>
      </c>
    </row>
    <row r="27" spans="1:3">
      <c r="A27" s="4" t="s">
        <v>45</v>
      </c>
      <c r="B27" s="4" t="s">
        <v>47</v>
      </c>
      <c r="C27" s="5">
        <v>2433</v>
      </c>
    </row>
    <row r="28" spans="1:3">
      <c r="A28" s="4" t="s">
        <v>48</v>
      </c>
      <c r="B28" s="4" t="s">
        <v>49</v>
      </c>
      <c r="C28" s="5">
        <v>3744</v>
      </c>
    </row>
    <row r="29" spans="1:3">
      <c r="A29" s="4" t="s">
        <v>48</v>
      </c>
      <c r="B29" s="4" t="s">
        <v>50</v>
      </c>
      <c r="C29" s="5">
        <v>1437</v>
      </c>
    </row>
    <row r="30" spans="1:3">
      <c r="A30" s="4" t="s">
        <v>51</v>
      </c>
      <c r="B30" s="4" t="s">
        <v>52</v>
      </c>
      <c r="C30" s="5">
        <v>1206</v>
      </c>
    </row>
    <row r="31" spans="1:3">
      <c r="A31" s="4" t="s">
        <v>51</v>
      </c>
      <c r="B31" s="4" t="s">
        <v>53</v>
      </c>
      <c r="C31" s="5">
        <v>3245</v>
      </c>
    </row>
    <row r="32" spans="1:3">
      <c r="A32" s="4" t="s">
        <v>54</v>
      </c>
      <c r="B32" s="4" t="s">
        <v>55</v>
      </c>
      <c r="C32" s="5">
        <v>848</v>
      </c>
    </row>
    <row r="33" spans="1:3">
      <c r="A33" s="4" t="s">
        <v>56</v>
      </c>
      <c r="B33" s="4" t="s">
        <v>55</v>
      </c>
      <c r="C33" s="5">
        <v>1445</v>
      </c>
    </row>
    <row r="34" spans="1:3">
      <c r="A34" s="6" t="s">
        <v>57</v>
      </c>
      <c r="B34" s="6" t="s">
        <v>55</v>
      </c>
      <c r="C34" s="7">
        <v>1363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2024-10-27T01:49:51Z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9A43B331703F481F9E9E3FB6B86B1605_12</vt:lpwstr>
  </property>
</Properties>
</file>