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20" sheetId="7" r:id="rId1"/>
  </sheets>
  <externalReferences>
    <externalReference r:id="rId2"/>
  </externalReferences>
  <definedNames>
    <definedName name="_xlnm._FilterDatabase" localSheetId="0" hidden="1">S24100220!$H$8:$H$15</definedName>
    <definedName name="Ext">[1]LUT!$G$2</definedName>
    <definedName name="Gender">[1]LUT!$I$1:$BI$1</definedName>
    <definedName name="_xlnm.Print_Area" localSheetId="0">S24100220!$A$1:$M$15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<sst xmlns="http://schemas.openxmlformats.org/spreadsheetml/2006/main" count="45" uniqueCount="42">
  <si>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</si>
  <si>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</si>
  <si>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</si>
  <si>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KY4000594293237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</si>
  <si>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</si>
  <si>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</si>
  <si>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</si>
  <si>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</si>
  <si>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</si>
  <si>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</si>
  <si>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</si>
  <si>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</si>
  <si>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</si>
  <si>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</si>
  <si>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</si>
  <si>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</si>
  <si>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</si>
  <si>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</si>
  <si>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</si>
  <si>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</si>
  <si>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</si>
  <si>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</si>
  <si>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</si>
  <si>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</si>
  <si>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</si>
  <si>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</si>
  <si>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</si>
  <si>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</si>
  <si>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</si>
  <si>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</si>
  <si>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S24100220</t>
  </si>
  <si>
    <t>FT08132</t>
  </si>
  <si>
    <t>SKG4403-2PK</t>
  </si>
  <si>
    <t>反光银+进口防升华</t>
  </si>
  <si>
    <t>2-2</t>
  </si>
  <si>
    <t>46.5*41*21</t>
  </si>
  <si>
    <t>反光银</t>
  </si>
  <si>
    <t>银色</t>
  </si>
  <si>
    <t>2-1</t>
  </si>
  <si>
    <t>银色+进口防升华</t>
  </si>
  <si>
    <t>SKG4405</t>
  </si>
  <si>
    <r>
      <t>在</t>
    </r>
    <r>
      <rPr>
        <b/>
        <sz val="10"/>
        <color rgb="FFFF0000"/>
        <rFont val="Calibri"/>
        <charset val="134"/>
      </rPr>
      <t>2-2</t>
    </r>
    <r>
      <rPr>
        <b/>
        <sz val="10"/>
        <color rgb="FFFF0000"/>
        <rFont val="宋体"/>
        <charset val="134"/>
      </rPr>
      <t>箱内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</si>
</sst>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49" fontId="11" fillId="0" borderId="7" xfId="52" applyNumberFormat="1" applyFont="1" applyFill="1" applyBorder="1" applyAlignment="1">
      <alignment horizontal="center" vertical="center" wrapText="1"/>
    </xf>
    <xf numFmtId="49" fontId="17" fillId="0" borderId="8" xfId="52" applyNumberFormat="1" applyFont="1" applyFill="1" applyBorder="1" applyAlignment="1">
      <alignment horizontal="center" vertical="center" wrapText="1"/>
    </xf>
    <xf numFmtId="49" fontId="17" fillId="0" borderId="9" xfId="52" applyNumberFormat="1" applyFont="1" applyFill="1" applyBorder="1" applyAlignment="1">
      <alignment horizontal="center" vertical="center" wrapText="1"/>
    </xf>
    <xf numFmtId="49" fontId="17" fillId="0" borderId="10" xfId="52" applyNumberFormat="1" applyFont="1" applyFill="1" applyBorder="1" applyAlignment="1">
      <alignment horizontal="center" vertical="center" wrapText="1"/>
    </xf>
    <xf numFmtId="49" fontId="17" fillId="0" borderId="11" xfId="52" applyNumberFormat="1" applyFont="1" applyFill="1" applyBorder="1" applyAlignment="1">
      <alignment horizontal="center" vertical="center" wrapText="1"/>
    </xf>
    <xf numFmtId="49" fontId="17" fillId="0" borderId="12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45591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8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9" t="s">
        <v>14</v>
      </c>
      <c r="K6" s="39" t="s">
        <v>15</v>
      </c>
      <c r="L6" s="15" t="s">
        <v>16</v>
      </c>
      <c r="M6" s="40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9" t="s">
        <v>27</v>
      </c>
      <c r="K7" s="39" t="s">
        <v>28</v>
      </c>
      <c r="L7" s="15" t="s">
        <v>29</v>
      </c>
      <c r="M7" s="41"/>
    </row>
    <row r="8" s="1" customFormat="1" ht="33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26622</v>
      </c>
      <c r="G8" s="26">
        <f>H8-F8</f>
        <v>1328</v>
      </c>
      <c r="H8" s="24">
        <v>27950</v>
      </c>
      <c r="I8" s="42" t="s">
        <v>34</v>
      </c>
      <c r="J8" s="43">
        <v>5.4</v>
      </c>
      <c r="K8" s="43">
        <v>5.9</v>
      </c>
      <c r="L8" s="44" t="s">
        <v>35</v>
      </c>
      <c r="M8" s="45"/>
    </row>
    <row r="9" s="1" customFormat="1" ht="33" customHeight="1" spans="1:14">
      <c r="A9" s="27"/>
      <c r="B9" s="28"/>
      <c r="C9" s="27"/>
      <c r="D9" s="23" t="s">
        <v>36</v>
      </c>
      <c r="E9" s="24"/>
      <c r="F9" s="25">
        <v>24786</v>
      </c>
      <c r="G9" s="26">
        <f>H9-F9</f>
        <v>1239</v>
      </c>
      <c r="H9" s="24">
        <v>26025</v>
      </c>
      <c r="I9" s="46"/>
      <c r="J9" s="47"/>
      <c r="K9" s="47"/>
      <c r="L9" s="48"/>
      <c r="M9" s="45"/>
      <c r="N9" s="49"/>
    </row>
    <row r="10" s="1" customFormat="1" ht="33" customHeight="1" spans="1:14">
      <c r="A10" s="27"/>
      <c r="B10" s="28"/>
      <c r="C10" s="27"/>
      <c r="D10" s="23" t="s">
        <v>37</v>
      </c>
      <c r="E10" s="24"/>
      <c r="F10" s="25">
        <v>24786</v>
      </c>
      <c r="G10" s="26">
        <f>H10-F10</f>
        <v>1239</v>
      </c>
      <c r="H10" s="24">
        <v>26025</v>
      </c>
      <c r="I10" s="42" t="s">
        <v>38</v>
      </c>
      <c r="J10" s="43">
        <v>11</v>
      </c>
      <c r="K10" s="43">
        <v>11.65</v>
      </c>
      <c r="L10" s="50" t="s">
        <v>35</v>
      </c>
      <c r="M10" s="45"/>
      <c r="N10" s="49"/>
    </row>
    <row r="11" s="1" customFormat="1" ht="33" customHeight="1" spans="1:14">
      <c r="A11" s="27"/>
      <c r="B11" s="28"/>
      <c r="C11" s="29"/>
      <c r="D11" s="23" t="s">
        <v>39</v>
      </c>
      <c r="E11" s="24"/>
      <c r="F11" s="25">
        <v>26622</v>
      </c>
      <c r="G11" s="26">
        <f>H11-F11</f>
        <v>1328</v>
      </c>
      <c r="H11" s="24">
        <v>27950</v>
      </c>
      <c r="I11" s="46"/>
      <c r="J11" s="47"/>
      <c r="K11" s="47"/>
      <c r="L11" s="51"/>
      <c r="M11" s="45"/>
      <c r="N11" s="49"/>
    </row>
    <row r="12" s="1" customFormat="1" ht="33" customHeight="1" spans="1:14">
      <c r="A12" s="27"/>
      <c r="B12" s="28"/>
      <c r="C12" s="27" t="s">
        <v>40</v>
      </c>
      <c r="D12" s="23" t="s">
        <v>33</v>
      </c>
      <c r="E12" s="24"/>
      <c r="F12" s="25">
        <v>490</v>
      </c>
      <c r="G12" s="26">
        <f>H12-F12</f>
        <v>20</v>
      </c>
      <c r="H12" s="24">
        <v>510</v>
      </c>
      <c r="I12" s="52" t="s">
        <v>41</v>
      </c>
      <c r="J12" s="53"/>
      <c r="K12" s="53"/>
      <c r="L12" s="54"/>
      <c r="M12" s="45"/>
      <c r="N12" s="49"/>
    </row>
    <row r="13" s="1" customFormat="1" ht="33" customHeight="1" spans="1:14">
      <c r="A13" s="29"/>
      <c r="B13" s="30"/>
      <c r="C13" s="29"/>
      <c r="D13" s="23" t="s">
        <v>36</v>
      </c>
      <c r="E13" s="24"/>
      <c r="F13" s="25">
        <v>1958</v>
      </c>
      <c r="G13" s="26">
        <f>H13-F13</f>
        <v>97</v>
      </c>
      <c r="H13" s="24">
        <v>2055</v>
      </c>
      <c r="I13" s="55"/>
      <c r="J13" s="56"/>
      <c r="K13" s="56"/>
      <c r="L13" s="57"/>
      <c r="M13" s="45"/>
      <c r="N13" s="49"/>
    </row>
    <row r="14" s="1" customFormat="1" ht="19" customHeight="1" spans="1:14">
      <c r="A14" s="31"/>
      <c r="B14" s="32"/>
      <c r="C14" s="33"/>
      <c r="D14" s="31"/>
      <c r="E14" s="34"/>
      <c r="F14" s="24"/>
      <c r="G14" s="26"/>
      <c r="H14" s="24"/>
      <c r="I14" s="58"/>
      <c r="J14" s="59"/>
      <c r="K14" s="59"/>
      <c r="L14" s="32"/>
      <c r="M14" s="40"/>
      <c r="N14" s="49"/>
    </row>
    <row r="15" s="1" customFormat="1" ht="20" customHeight="1" spans="1:12">
      <c r="A15" s="35"/>
      <c r="B15" s="35"/>
      <c r="C15" s="35"/>
      <c r="D15" s="35"/>
      <c r="E15" s="35"/>
      <c r="F15" s="36">
        <f>SUM(F8:F14)</f>
        <v>105264</v>
      </c>
      <c r="G15" s="36">
        <f>SUM(G8:G14)</f>
        <v>5251</v>
      </c>
      <c r="H15" s="36">
        <f>SUM(H8:H14)</f>
        <v>110515</v>
      </c>
      <c r="I15" s="60"/>
      <c r="J15" s="61"/>
      <c r="K15" s="61"/>
      <c r="L15" s="35"/>
    </row>
    <row r="16" spans="8:8">
      <c r="H16" s="37"/>
    </row>
    <row r="18" spans="7:7">
      <c r="G18"/>
    </row>
  </sheetData>
  <mergeCells count="17">
    <mergeCell ref="A1:L1"/>
    <mergeCell ref="A2:L2"/>
    <mergeCell ref="E3:F3"/>
    <mergeCell ref="A8:A13"/>
    <mergeCell ref="B8:B13"/>
    <mergeCell ref="C8:C11"/>
    <mergeCell ref="C12:C13"/>
    <mergeCell ref="I8:I9"/>
    <mergeCell ref="I10:I11"/>
    <mergeCell ref="J8:J9"/>
    <mergeCell ref="J10:J11"/>
    <mergeCell ref="K8:K9"/>
    <mergeCell ref="K10:K11"/>
    <mergeCell ref="L8:L9"/>
    <mergeCell ref="L10:L11"/>
    <mergeCell ref="M6:M7"/>
    <mergeCell ref="I12:L13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2024-10-28T00:39:38Z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