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00216" sheetId="7" r:id="rId1"/>
  </sheets>
  <externalReferences>
    <externalReference r:id="rId2"/>
  </externalReferences>
  <definedNames>
    <definedName name="_xlnm._FilterDatabase" localSheetId="0" hidden="1">S24100216!$H$8:$H$21</definedName>
    <definedName name="Ext">[1]LUT!$G$2</definedName>
    <definedName name="Gender">[1]LUT!$I$1:$BI$1</definedName>
    <definedName name="_xlnm.Print_Area" localSheetId="0">S24100216!$A$1:$N$21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<sst xmlns="http://schemas.openxmlformats.org/spreadsheetml/2006/main" count="46" uniqueCount="46">
  <si>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</si>
  <si>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</si>
  <si>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</si>
  <si>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</si>
  <si>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</si>
  <si>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</si>
  <si>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</si>
  <si>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</si>
  <si>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</si>
  <si>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</si>
  <si>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</si>
  <si>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</si>
  <si>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</si>
  <si>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</si>
  <si>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</si>
  <si>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</si>
  <si>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</si>
  <si>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</si>
  <si>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</si>
  <si>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</si>
  <si>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</si>
  <si>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</si>
  <si>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</si>
  <si>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</si>
  <si>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10.28实发数量</t>
  </si>
  <si>
    <t>10.31实发数量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</si>
  <si>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</si>
  <si>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</si>
  <si>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</si>
  <si>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</si>
  <si>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S24100216</t>
  </si>
  <si>
    <t>YOGA-LOGO001-Silicone</t>
  </si>
  <si>
    <t>FT08128</t>
  </si>
  <si>
    <r>
      <rPr>
        <sz val="10"/>
        <rFont val="Calibri"/>
        <charset val="134"/>
      </rPr>
      <t>P#1092 STRIPE BLACK/WHITE</t>
    </r>
    <r>
      <rPr>
        <sz val="10"/>
        <rFont val="宋体"/>
        <charset val="134"/>
      </rPr>
      <t>（黑白条）</t>
    </r>
  </si>
  <si>
    <r>
      <t>10.28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SF3111218941281
10.31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SF3126746871838</t>
    </r>
  </si>
  <si>
    <r>
      <rPr>
        <sz val="10"/>
        <rFont val="Calibri"/>
        <charset val="134"/>
      </rPr>
      <t>P#1092 STRIPE SKIPPER BLUE/WHITE</t>
    </r>
    <r>
      <rPr>
        <sz val="10"/>
        <rFont val="宋体"/>
        <charset val="134"/>
      </rPr>
      <t>（深蓝白条）</t>
    </r>
  </si>
  <si>
    <r>
      <rPr>
        <sz val="10"/>
        <rFont val="Calibri"/>
        <charset val="134"/>
      </rPr>
      <t>P#1092 STRIPE OCEAN SPLASH/WHITE</t>
    </r>
    <r>
      <rPr>
        <sz val="10"/>
        <rFont val="宋体"/>
        <charset val="134"/>
      </rPr>
      <t>（绿白条）</t>
    </r>
  </si>
  <si>
    <r>
      <rPr>
        <sz val="10"/>
        <rFont val="Calibri"/>
        <charset val="134"/>
      </rPr>
      <t>P#1092 STRIPE NANTUCKET BREEZE/WHITE</t>
    </r>
    <r>
      <rPr>
        <sz val="10"/>
        <rFont val="宋体"/>
        <charset val="134"/>
      </rPr>
      <t>（浅蓝白条）</t>
    </r>
  </si>
  <si>
    <r>
      <rPr>
        <sz val="10"/>
        <rFont val="Calibri"/>
        <charset val="134"/>
      </rPr>
      <t>P#1092 STRIPE PASTEL LILAC/WHITE</t>
    </r>
    <r>
      <rPr>
        <sz val="10"/>
        <rFont val="宋体"/>
        <charset val="134"/>
      </rPr>
      <t>（紫白条）</t>
    </r>
  </si>
  <si>
    <r>
      <rPr>
        <sz val="10"/>
        <rFont val="Calibri"/>
        <charset val="134"/>
      </rPr>
      <t>P#1092 STRIPE PINK LAVENDER/WHITE</t>
    </r>
    <r>
      <rPr>
        <sz val="10"/>
        <rFont val="宋体"/>
        <charset val="134"/>
      </rPr>
      <t>（粉白条）</t>
    </r>
  </si>
  <si>
    <r>
      <rPr>
        <sz val="10"/>
        <rFont val="Calibri"/>
        <charset val="134"/>
      </rPr>
      <t>BLACK</t>
    </r>
    <r>
      <rPr>
        <sz val="10"/>
        <rFont val="宋体"/>
        <charset val="134"/>
      </rPr>
      <t>（黑色）</t>
    </r>
  </si>
  <si>
    <r>
      <rPr>
        <sz val="10"/>
        <rFont val="Calibri"/>
        <charset val="134"/>
      </rPr>
      <t>SKIPPER BLUE</t>
    </r>
    <r>
      <rPr>
        <sz val="10"/>
        <rFont val="宋体"/>
        <charset val="134"/>
      </rPr>
      <t>（深邃蓝）</t>
    </r>
  </si>
  <si>
    <r>
      <rPr>
        <sz val="10"/>
        <rFont val="Calibri"/>
        <charset val="134"/>
      </rPr>
      <t>OCEAN SPLASH</t>
    </r>
    <r>
      <rPr>
        <sz val="10"/>
        <rFont val="宋体"/>
        <charset val="134"/>
      </rPr>
      <t>（湖水绿）</t>
    </r>
  </si>
  <si>
    <r>
      <rPr>
        <sz val="10"/>
        <rFont val="Calibri"/>
        <charset val="134"/>
      </rPr>
      <t>NANTUCKET BREEZE</t>
    </r>
    <r>
      <rPr>
        <sz val="10"/>
        <rFont val="宋体"/>
        <charset val="134"/>
      </rPr>
      <t>（微风蓝）</t>
    </r>
  </si>
  <si>
    <r>
      <rPr>
        <sz val="10"/>
        <rFont val="Calibri"/>
        <charset val="134"/>
      </rPr>
      <t>PASTEL LILAC</t>
    </r>
    <r>
      <rPr>
        <sz val="10"/>
        <rFont val="宋体"/>
        <charset val="134"/>
      </rPr>
      <t>（梦幻紫）</t>
    </r>
  </si>
  <si>
    <r>
      <rPr>
        <sz val="10"/>
        <rFont val="Calibri"/>
        <charset val="134"/>
      </rPr>
      <t>PINK LAVENDER</t>
    </r>
    <r>
      <rPr>
        <sz val="10"/>
        <rFont val="宋体"/>
        <charset val="134"/>
      </rPr>
      <t>（皮粉）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</si>
</sst>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76" fontId="10" fillId="0" borderId="8" xfId="52" applyNumberFormat="1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6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81724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selection activeCell="M8" sqref="M8:M19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41.375" style="2" customWidth="1"/>
    <col min="5" max="5" width="6.875" style="2" customWidth="1"/>
    <col min="6" max="6" width="10.875" style="2" customWidth="1"/>
    <col min="7" max="7" width="8.75" style="3" customWidth="1"/>
    <col min="8" max="9" width="8.26666666666667" style="2" customWidth="1"/>
    <col min="10" max="10" width="10.125" style="4" customWidth="1"/>
    <col min="11" max="11" width="7.36666666666667" style="5" customWidth="1"/>
    <col min="12" max="12" width="6.90833333333333" style="5" customWidth="1"/>
    <col min="13" max="13" width="22.625" style="2" customWidth="1"/>
    <col min="14" max="16384" width="18" style="2"/>
  </cols>
  <sheetData>
    <row r="1" spans="1:13">
      <c r="A1" s="6" t="s">
        <v>0</v>
      </c>
      <c r="B1" s="4"/>
      <c r="C1" s="4"/>
      <c r="D1" s="4"/>
      <c r="E1" s="4"/>
      <c r="F1" s="4"/>
      <c r="G1" s="4"/>
      <c r="H1" s="4"/>
      <c r="I1" s="4"/>
      <c r="K1" s="4"/>
      <c r="L1" s="4"/>
      <c r="M1" s="4"/>
    </row>
    <row r="2" spans="1:13">
      <c r="A2" s="7"/>
      <c r="B2" s="4"/>
      <c r="C2" s="4"/>
      <c r="D2" s="4"/>
      <c r="E2" s="4"/>
      <c r="F2" s="4"/>
      <c r="G2" s="4"/>
      <c r="H2" s="4"/>
      <c r="I2" s="4"/>
      <c r="K2" s="4"/>
      <c r="L2" s="4"/>
      <c r="M2" s="4"/>
    </row>
    <row r="3" ht="15.75" spans="4:10">
      <c r="D3" s="8" t="s">
        <v>1</v>
      </c>
      <c r="E3" s="9">
        <v>45593</v>
      </c>
      <c r="F3" s="9"/>
      <c r="G3" s="10"/>
      <c r="H3"/>
      <c r="I3"/>
      <c r="J3"/>
    </row>
    <row r="4" ht="19.5" customHeight="1" spans="4:12">
      <c r="D4" s="8" t="s">
        <v>2</v>
      </c>
      <c r="E4" s="11"/>
      <c r="F4" s="12"/>
      <c r="J4" s="6" t="s">
        <v>3</v>
      </c>
      <c r="L4" s="39"/>
    </row>
    <row r="5" hidden="1" spans="2:2">
      <c r="B5" s="13"/>
    </row>
    <row r="6" s="1" customFormat="1" ht="38.25" spans="1:14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8" t="s">
        <v>11</v>
      </c>
      <c r="I6" s="40"/>
      <c r="J6" s="20" t="s">
        <v>12</v>
      </c>
      <c r="K6" s="41" t="s">
        <v>13</v>
      </c>
      <c r="L6" s="41" t="s">
        <v>14</v>
      </c>
      <c r="M6" s="15" t="s">
        <v>15</v>
      </c>
      <c r="N6" s="42" t="s">
        <v>16</v>
      </c>
    </row>
    <row r="7" s="1" customFormat="1" ht="32.25" customHeight="1" spans="1:14">
      <c r="A7" s="14" t="s">
        <v>17</v>
      </c>
      <c r="B7" s="15" t="s">
        <v>18</v>
      </c>
      <c r="C7" s="19" t="s">
        <v>19</v>
      </c>
      <c r="D7" s="20" t="s">
        <v>20</v>
      </c>
      <c r="E7" s="20" t="s">
        <v>21</v>
      </c>
      <c r="F7" s="17" t="s">
        <v>22</v>
      </c>
      <c r="G7" s="17" t="s">
        <v>23</v>
      </c>
      <c r="H7" s="21" t="s">
        <v>24</v>
      </c>
      <c r="I7" s="21" t="s">
        <v>25</v>
      </c>
      <c r="J7" s="20" t="s">
        <v>26</v>
      </c>
      <c r="K7" s="41" t="s">
        <v>27</v>
      </c>
      <c r="L7" s="41" t="s">
        <v>28</v>
      </c>
      <c r="M7" s="15" t="s">
        <v>29</v>
      </c>
      <c r="N7" s="43"/>
    </row>
    <row r="8" s="1" customFormat="1" ht="21" customHeight="1" spans="1:14">
      <c r="A8" s="22" t="s">
        <v>30</v>
      </c>
      <c r="B8" s="23" t="s">
        <v>31</v>
      </c>
      <c r="C8" s="22" t="s">
        <v>32</v>
      </c>
      <c r="D8" s="24" t="s">
        <v>33</v>
      </c>
      <c r="E8" s="25"/>
      <c r="F8" s="26">
        <v>5040</v>
      </c>
      <c r="G8" s="27">
        <f>H8+I8-F8</f>
        <v>250</v>
      </c>
      <c r="H8" s="25">
        <v>1200</v>
      </c>
      <c r="I8" s="25">
        <v>4090</v>
      </c>
      <c r="J8" s="44"/>
      <c r="K8" s="45"/>
      <c r="L8" s="45"/>
      <c r="M8" s="46" t="s">
        <v>34</v>
      </c>
      <c r="N8" s="47"/>
    </row>
    <row r="9" s="1" customFormat="1" ht="21" customHeight="1" spans="1:15">
      <c r="A9" s="28"/>
      <c r="B9" s="29"/>
      <c r="C9" s="28"/>
      <c r="D9" s="24" t="s">
        <v>35</v>
      </c>
      <c r="E9" s="25"/>
      <c r="F9" s="26">
        <v>5040</v>
      </c>
      <c r="G9" s="27">
        <f>H9-F9</f>
        <v>300</v>
      </c>
      <c r="H9" s="25">
        <v>5340</v>
      </c>
      <c r="I9" s="25"/>
      <c r="J9" s="44"/>
      <c r="K9" s="45"/>
      <c r="L9" s="45"/>
      <c r="M9" s="48"/>
      <c r="N9" s="47"/>
      <c r="O9" s="49"/>
    </row>
    <row r="10" s="1" customFormat="1" ht="21" customHeight="1" spans="1:15">
      <c r="A10" s="28"/>
      <c r="B10" s="29"/>
      <c r="C10" s="28"/>
      <c r="D10" s="24" t="s">
        <v>36</v>
      </c>
      <c r="E10" s="25"/>
      <c r="F10" s="26">
        <v>5040</v>
      </c>
      <c r="G10" s="27">
        <f>I10-F10</f>
        <v>250</v>
      </c>
      <c r="H10" s="25"/>
      <c r="I10" s="25">
        <v>5290</v>
      </c>
      <c r="J10" s="44"/>
      <c r="K10" s="45"/>
      <c r="L10" s="45"/>
      <c r="M10" s="48"/>
      <c r="N10" s="47"/>
      <c r="O10" s="49"/>
    </row>
    <row r="11" s="1" customFormat="1" ht="21" customHeight="1" spans="1:15">
      <c r="A11" s="28"/>
      <c r="B11" s="29"/>
      <c r="C11" s="28"/>
      <c r="D11" s="24" t="s">
        <v>37</v>
      </c>
      <c r="E11" s="25"/>
      <c r="F11" s="26">
        <v>5040</v>
      </c>
      <c r="G11" s="27">
        <f>H11+I11-F11</f>
        <v>250</v>
      </c>
      <c r="H11" s="25">
        <v>2380</v>
      </c>
      <c r="I11" s="25">
        <v>2910</v>
      </c>
      <c r="J11" s="44"/>
      <c r="K11" s="45"/>
      <c r="L11" s="45"/>
      <c r="M11" s="48"/>
      <c r="N11" s="47"/>
      <c r="O11" s="49"/>
    </row>
    <row r="12" s="1" customFormat="1" ht="21" customHeight="1" spans="1:15">
      <c r="A12" s="28"/>
      <c r="B12" s="29"/>
      <c r="C12" s="28"/>
      <c r="D12" s="24" t="s">
        <v>38</v>
      </c>
      <c r="E12" s="25"/>
      <c r="F12" s="26">
        <v>5040</v>
      </c>
      <c r="G12" s="27">
        <f>H12+I12-F12</f>
        <v>250</v>
      </c>
      <c r="H12" s="25">
        <v>2550</v>
      </c>
      <c r="I12" s="25">
        <v>2740</v>
      </c>
      <c r="J12" s="44"/>
      <c r="K12" s="45"/>
      <c r="L12" s="45"/>
      <c r="M12" s="48"/>
      <c r="N12" s="47"/>
      <c r="O12" s="49"/>
    </row>
    <row r="13" s="1" customFormat="1" ht="21" customHeight="1" spans="1:15">
      <c r="A13" s="28"/>
      <c r="B13" s="29"/>
      <c r="C13" s="28"/>
      <c r="D13" s="24" t="s">
        <v>39</v>
      </c>
      <c r="E13" s="25"/>
      <c r="F13" s="26">
        <v>5040</v>
      </c>
      <c r="G13" s="27">
        <f>I13-F13</f>
        <v>250</v>
      </c>
      <c r="H13" s="25"/>
      <c r="I13" s="25">
        <v>5290</v>
      </c>
      <c r="J13" s="44"/>
      <c r="K13" s="45"/>
      <c r="L13" s="45"/>
      <c r="M13" s="48"/>
      <c r="N13" s="47"/>
      <c r="O13" s="49"/>
    </row>
    <row r="14" s="1" customFormat="1" ht="21" customHeight="1" spans="1:15">
      <c r="A14" s="28"/>
      <c r="B14" s="29"/>
      <c r="C14" s="28"/>
      <c r="D14" s="24" t="s">
        <v>40</v>
      </c>
      <c r="E14" s="25"/>
      <c r="F14" s="26">
        <v>5040</v>
      </c>
      <c r="G14" s="27">
        <f t="shared" ref="G14:G19" si="0">I14-F14</f>
        <v>250</v>
      </c>
      <c r="H14" s="25"/>
      <c r="I14" s="25">
        <v>5290</v>
      </c>
      <c r="J14" s="44"/>
      <c r="K14" s="45"/>
      <c r="L14" s="45"/>
      <c r="M14" s="48"/>
      <c r="N14" s="47"/>
      <c r="O14" s="49"/>
    </row>
    <row r="15" s="1" customFormat="1" ht="21" customHeight="1" spans="1:15">
      <c r="A15" s="28"/>
      <c r="B15" s="29"/>
      <c r="C15" s="28"/>
      <c r="D15" s="24" t="s">
        <v>41</v>
      </c>
      <c r="E15" s="25"/>
      <c r="F15" s="26">
        <v>5040</v>
      </c>
      <c r="G15" s="27">
        <f t="shared" si="0"/>
        <v>280</v>
      </c>
      <c r="H15" s="25"/>
      <c r="I15" s="25">
        <v>5320</v>
      </c>
      <c r="J15" s="44"/>
      <c r="K15" s="45"/>
      <c r="L15" s="45"/>
      <c r="M15" s="48"/>
      <c r="N15" s="47"/>
      <c r="O15" s="49"/>
    </row>
    <row r="16" s="1" customFormat="1" ht="21" customHeight="1" spans="1:15">
      <c r="A16" s="28"/>
      <c r="B16" s="29"/>
      <c r="C16" s="28"/>
      <c r="D16" s="24" t="s">
        <v>42</v>
      </c>
      <c r="E16" s="25"/>
      <c r="F16" s="26">
        <v>5040</v>
      </c>
      <c r="G16" s="27">
        <f t="shared" si="0"/>
        <v>250</v>
      </c>
      <c r="H16" s="25"/>
      <c r="I16" s="25">
        <v>5290</v>
      </c>
      <c r="J16" s="44"/>
      <c r="K16" s="45"/>
      <c r="L16" s="45"/>
      <c r="M16" s="48"/>
      <c r="N16" s="47"/>
      <c r="O16" s="49"/>
    </row>
    <row r="17" s="1" customFormat="1" ht="21" customHeight="1" spans="1:15">
      <c r="A17" s="28"/>
      <c r="B17" s="29"/>
      <c r="C17" s="28"/>
      <c r="D17" s="24" t="s">
        <v>43</v>
      </c>
      <c r="E17" s="25"/>
      <c r="F17" s="26">
        <v>5040</v>
      </c>
      <c r="G17" s="27">
        <f t="shared" si="0"/>
        <v>250</v>
      </c>
      <c r="H17" s="25"/>
      <c r="I17" s="25">
        <v>5290</v>
      </c>
      <c r="J17" s="44"/>
      <c r="K17" s="45"/>
      <c r="L17" s="45"/>
      <c r="M17" s="48"/>
      <c r="N17" s="47"/>
      <c r="O17" s="49"/>
    </row>
    <row r="18" s="1" customFormat="1" ht="21" customHeight="1" spans="1:15">
      <c r="A18" s="28"/>
      <c r="B18" s="29"/>
      <c r="C18" s="28"/>
      <c r="D18" s="24" t="s">
        <v>44</v>
      </c>
      <c r="E18" s="25"/>
      <c r="F18" s="26">
        <v>5040</v>
      </c>
      <c r="G18" s="27">
        <f t="shared" si="0"/>
        <v>250</v>
      </c>
      <c r="H18" s="25"/>
      <c r="I18" s="25">
        <v>5290</v>
      </c>
      <c r="J18" s="44"/>
      <c r="K18" s="45"/>
      <c r="L18" s="45"/>
      <c r="M18" s="48"/>
      <c r="N18" s="47"/>
      <c r="O18" s="49"/>
    </row>
    <row r="19" s="1" customFormat="1" ht="21" customHeight="1" spans="1:15">
      <c r="A19" s="30"/>
      <c r="B19" s="31"/>
      <c r="C19" s="30"/>
      <c r="D19" s="24" t="s">
        <v>45</v>
      </c>
      <c r="E19" s="25"/>
      <c r="F19" s="26">
        <v>5040</v>
      </c>
      <c r="G19" s="27">
        <f t="shared" si="0"/>
        <v>250</v>
      </c>
      <c r="H19" s="25"/>
      <c r="I19" s="25">
        <v>5290</v>
      </c>
      <c r="J19" s="44"/>
      <c r="K19" s="45"/>
      <c r="L19" s="45"/>
      <c r="M19" s="50"/>
      <c r="N19" s="47"/>
      <c r="O19" s="49"/>
    </row>
    <row r="20" s="1" customFormat="1" ht="19" customHeight="1" spans="1:15">
      <c r="A20" s="32"/>
      <c r="B20" s="33"/>
      <c r="C20" s="34"/>
      <c r="D20" s="32"/>
      <c r="E20" s="35"/>
      <c r="F20" s="25"/>
      <c r="G20" s="27"/>
      <c r="H20" s="25"/>
      <c r="I20" s="25"/>
      <c r="J20" s="44"/>
      <c r="K20" s="45"/>
      <c r="L20" s="45"/>
      <c r="M20" s="33"/>
      <c r="N20" s="42"/>
      <c r="O20" s="49"/>
    </row>
    <row r="21" s="1" customFormat="1" ht="20" customHeight="1" spans="1:13">
      <c r="A21" s="36"/>
      <c r="B21" s="36"/>
      <c r="C21" s="36"/>
      <c r="D21" s="36"/>
      <c r="E21" s="36"/>
      <c r="F21" s="37">
        <f>SUM(F8:F20)</f>
        <v>60480</v>
      </c>
      <c r="G21" s="37">
        <f>SUM(G8:G20)</f>
        <v>3080</v>
      </c>
      <c r="H21" s="37">
        <f>SUM(H8:H20)</f>
        <v>11470</v>
      </c>
      <c r="I21" s="37">
        <f>SUM(I8:I20)</f>
        <v>52090</v>
      </c>
      <c r="J21" s="51"/>
      <c r="K21" s="52"/>
      <c r="L21" s="52"/>
      <c r="M21" s="36"/>
    </row>
    <row r="22" spans="8:9">
      <c r="H22" s="38"/>
      <c r="I22" s="38"/>
    </row>
    <row r="24" spans="7:7">
      <c r="G24"/>
    </row>
  </sheetData>
  <mergeCells count="9">
    <mergeCell ref="A1:M1"/>
    <mergeCell ref="A2:M2"/>
    <mergeCell ref="E3:F3"/>
    <mergeCell ref="H6:I6"/>
    <mergeCell ref="A8:A19"/>
    <mergeCell ref="B8:B19"/>
    <mergeCell ref="C8:C19"/>
    <mergeCell ref="M8:M19"/>
    <mergeCell ref="N6:N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S24100216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2024-11-01T00:23:39Z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