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<sst xmlns="http://schemas.openxmlformats.org/spreadsheetml/2006/main" count="139" uniqueCount="61">
  <si>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</si>
  <si>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</si>
  <si>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</si>
  <si>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福建家家乐鞋业制造有限公司 福建省晋江市安海镇桐林村桐林路228号     吴丽和    17850980107 中通 74100397374005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</si>
  <si>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</si>
  <si>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</si>
  <si>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</si>
  <si>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</si>
  <si>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</si>
  <si>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</si>
  <si>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</si>
  <si>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</si>
  <si>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</si>
  <si>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</si>
  <si>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</si>
  <si>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</si>
  <si>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</si>
  <si>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</si>
  <si>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</si>
  <si>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</si>
  <si>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</si>
  <si>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</si>
  <si>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</si>
  <si>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</si>
  <si>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</si>
  <si>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P24100669</t>
  </si>
  <si>
    <t xml:space="preserve">21 AULTH09845                                     </t>
  </si>
  <si>
    <t xml:space="preserve">S24100388 </t>
  </si>
  <si>
    <t xml:space="preserve">D8065AX                                                                                             </t>
  </si>
  <si>
    <t>46*35*21</t>
  </si>
  <si>
    <t xml:space="preserve">D8066AX                                                                                             </t>
  </si>
  <si>
    <t xml:space="preserve">D8951AX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</si>
  <si>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</si>
  <si>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</si>
  <si>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快递费：18.6元</t>
  </si>
  <si>
    <t>颜色</t>
  </si>
  <si>
    <t>尺码</t>
  </si>
  <si>
    <t>生产数</t>
  </si>
  <si>
    <t>PO号</t>
  </si>
  <si>
    <t>款号</t>
  </si>
  <si>
    <t>BG123 - BEIGE</t>
  </si>
  <si>
    <t>35/36</t>
  </si>
  <si>
    <t>D8951AX</t>
  </si>
  <si>
    <t>无价格</t>
  </si>
  <si>
    <t>39/40</t>
  </si>
  <si>
    <t>37/38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</si>
  <si>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</si>
  <si>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有价格</t>
  </si>
  <si>
    <t>GN230 - GREEN</t>
  </si>
  <si>
    <t>PN445 - DARK PINK</t>
  </si>
  <si>
    <t>空白吊牌</t>
  </si>
  <si>
    <r>
      <rPr>
        <b/>
        <sz val="11"/>
        <rFont val="Calibri"/>
        <charset val="134"/>
      </rPr>
      <t>1467615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1467610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1467611</t>
    </r>
  </si>
  <si>
    <t>BK26 - BLACK</t>
  </si>
  <si>
    <t>44/45</t>
  </si>
  <si>
    <t>D8065AX</t>
  </si>
  <si>
    <t>40/41</t>
  </si>
  <si>
    <t>42/43</t>
  </si>
  <si>
    <r>
      <rPr>
        <b/>
        <sz val="11"/>
        <rFont val="Calibri"/>
        <charset val="134"/>
      </rPr>
      <t>1467122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1467116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1467131</t>
    </r>
  </si>
  <si>
    <t>D8066AX</t>
  </si>
  <si>
    <t>GR211 - GREY</t>
  </si>
  <si>
    <r>
      <rPr>
        <b/>
        <sz val="11"/>
        <rFont val="Calibri"/>
        <charset val="134"/>
      </rPr>
      <t>1467161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1467162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1467157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</si>
</sst>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4" fillId="0" borderId="5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6" workbookViewId="0">
      <selection activeCell="A17" sqref="A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61" t="s">
        <v>11</v>
      </c>
      <c r="J6" s="6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62" t="s">
        <v>22</v>
      </c>
      <c r="J7" s="6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1278</v>
      </c>
      <c r="F8" s="26"/>
      <c r="G8" s="26">
        <v>1322</v>
      </c>
      <c r="H8" s="27">
        <v>1</v>
      </c>
      <c r="I8" s="26"/>
      <c r="J8" s="27">
        <v>16.2</v>
      </c>
      <c r="K8" s="27" t="s">
        <v>29</v>
      </c>
    </row>
    <row r="9" ht="15" spans="1:11">
      <c r="A9" s="28"/>
      <c r="B9" s="24" t="s">
        <v>26</v>
      </c>
      <c r="C9" s="29"/>
      <c r="D9" s="24" t="s">
        <v>30</v>
      </c>
      <c r="E9" s="26">
        <v>2484</v>
      </c>
      <c r="F9" s="26"/>
      <c r="G9" s="26">
        <v>2571</v>
      </c>
      <c r="H9" s="30"/>
      <c r="I9" s="26"/>
      <c r="J9" s="30"/>
      <c r="K9" s="30"/>
    </row>
    <row r="10" ht="15" spans="1:11">
      <c r="A10" s="28"/>
      <c r="B10" s="24" t="s">
        <v>26</v>
      </c>
      <c r="C10" s="29"/>
      <c r="D10" s="24" t="s">
        <v>31</v>
      </c>
      <c r="E10" s="26">
        <v>8646</v>
      </c>
      <c r="F10" s="26"/>
      <c r="G10" s="26">
        <v>8923</v>
      </c>
      <c r="H10" s="30"/>
      <c r="I10" s="26"/>
      <c r="J10" s="30"/>
      <c r="K10" s="30"/>
    </row>
    <row r="11" ht="15" spans="1:11">
      <c r="A11" s="28"/>
      <c r="B11" s="24" t="s">
        <v>32</v>
      </c>
      <c r="C11" s="29"/>
      <c r="D11" s="24" t="s">
        <v>28</v>
      </c>
      <c r="E11" s="26">
        <v>306</v>
      </c>
      <c r="F11" s="26"/>
      <c r="G11" s="26">
        <v>315</v>
      </c>
      <c r="H11" s="30"/>
      <c r="I11" s="26"/>
      <c r="J11" s="30"/>
      <c r="K11" s="30"/>
    </row>
    <row r="12" ht="15" spans="1:11">
      <c r="A12" s="28"/>
      <c r="B12" s="24" t="s">
        <v>32</v>
      </c>
      <c r="C12" s="29"/>
      <c r="D12" s="24" t="s">
        <v>30</v>
      </c>
      <c r="E12" s="26">
        <v>594</v>
      </c>
      <c r="F12" s="26"/>
      <c r="G12" s="26">
        <v>612</v>
      </c>
      <c r="H12" s="30"/>
      <c r="I12" s="26"/>
      <c r="J12" s="30"/>
      <c r="K12" s="30"/>
    </row>
    <row r="13" ht="15" spans="1:11">
      <c r="A13" s="31"/>
      <c r="B13" s="24" t="s">
        <v>32</v>
      </c>
      <c r="C13" s="32"/>
      <c r="D13" s="24" t="s">
        <v>31</v>
      </c>
      <c r="E13" s="26">
        <v>1062</v>
      </c>
      <c r="F13" s="26"/>
      <c r="G13" s="26">
        <v>1094</v>
      </c>
      <c r="H13" s="33"/>
      <c r="I13" s="26"/>
      <c r="J13" s="33"/>
      <c r="K13" s="33"/>
    </row>
    <row r="14" spans="1:11">
      <c r="A14" s="26" t="s">
        <v>33</v>
      </c>
      <c r="B14" s="26"/>
      <c r="C14" s="26"/>
      <c r="D14" s="26"/>
      <c r="E14" s="26">
        <f>SUM(E8:E13)</f>
        <v>14370</v>
      </c>
      <c r="F14" s="26"/>
      <c r="G14" s="26">
        <f>SUM(G8:G13)</f>
        <v>14837</v>
      </c>
      <c r="H14" s="26">
        <f>SUM(H8:H13)</f>
        <v>1</v>
      </c>
      <c r="I14" s="26"/>
      <c r="J14" s="26">
        <f>SUM(J8:J13)</f>
        <v>16.2</v>
      </c>
      <c r="K14" s="26"/>
    </row>
    <row r="17" spans="1:1">
      <c r="A17" s="34" t="s">
        <v>34</v>
      </c>
    </row>
    <row r="20" spans="1:7">
      <c r="A20" s="35" t="s">
        <v>35</v>
      </c>
      <c r="B20" s="35" t="s">
        <v>36</v>
      </c>
      <c r="C20" s="36" t="s">
        <v>18</v>
      </c>
      <c r="D20" s="37" t="s">
        <v>37</v>
      </c>
      <c r="E20" s="35" t="s">
        <v>38</v>
      </c>
      <c r="F20" s="35" t="s">
        <v>39</v>
      </c>
      <c r="G20" s="35"/>
    </row>
    <row r="21" ht="15" spans="1:7">
      <c r="A21" s="38" t="s">
        <v>40</v>
      </c>
      <c r="B21" s="39" t="s">
        <v>41</v>
      </c>
      <c r="C21" s="36">
        <v>620</v>
      </c>
      <c r="D21" s="37">
        <f t="shared" ref="D21:D38" si="0">C21*1.03+1</f>
        <v>639.6</v>
      </c>
      <c r="E21" s="40">
        <v>1470051</v>
      </c>
      <c r="F21" s="41" t="s">
        <v>42</v>
      </c>
      <c r="G21" s="42" t="s">
        <v>43</v>
      </c>
    </row>
    <row r="22" ht="15" spans="1:7">
      <c r="A22" s="43"/>
      <c r="B22" s="39" t="s">
        <v>44</v>
      </c>
      <c r="C22" s="36">
        <v>620</v>
      </c>
      <c r="D22" s="37">
        <f t="shared" si="0"/>
        <v>639.6</v>
      </c>
      <c r="E22" s="44"/>
      <c r="F22" s="45"/>
      <c r="G22" s="46"/>
    </row>
    <row r="23" ht="15" spans="1:7">
      <c r="A23" s="47"/>
      <c r="B23" s="39" t="s">
        <v>45</v>
      </c>
      <c r="C23" s="36">
        <v>620</v>
      </c>
      <c r="D23" s="37">
        <f t="shared" si="0"/>
        <v>639.6</v>
      </c>
      <c r="E23" s="48"/>
      <c r="F23" s="45"/>
      <c r="G23" s="49"/>
    </row>
    <row r="24" ht="15" spans="1:7">
      <c r="A24" s="38" t="s">
        <v>40</v>
      </c>
      <c r="B24" s="39" t="s">
        <v>41</v>
      </c>
      <c r="C24" s="36">
        <v>408</v>
      </c>
      <c r="D24" s="37">
        <f t="shared" si="0"/>
        <v>421.24</v>
      </c>
      <c r="E24" s="42" t="s">
        <v>46</v>
      </c>
      <c r="F24" s="45"/>
      <c r="G24" s="42" t="s">
        <v>47</v>
      </c>
    </row>
    <row r="25" ht="15" spans="1:7">
      <c r="A25" s="43"/>
      <c r="B25" s="39" t="s">
        <v>44</v>
      </c>
      <c r="C25" s="36">
        <v>408</v>
      </c>
      <c r="D25" s="37">
        <f t="shared" si="0"/>
        <v>421.24</v>
      </c>
      <c r="E25" s="46"/>
      <c r="F25" s="45"/>
      <c r="G25" s="46"/>
    </row>
    <row r="26" ht="15" spans="1:7">
      <c r="A26" s="47"/>
      <c r="B26" s="39" t="s">
        <v>45</v>
      </c>
      <c r="C26" s="36">
        <v>408</v>
      </c>
      <c r="D26" s="37">
        <f t="shared" si="0"/>
        <v>421.24</v>
      </c>
      <c r="E26" s="49"/>
      <c r="F26" s="45"/>
      <c r="G26" s="49"/>
    </row>
    <row r="27" ht="15" spans="1:7">
      <c r="A27" s="38" t="s">
        <v>48</v>
      </c>
      <c r="B27" s="39" t="s">
        <v>41</v>
      </c>
      <c r="C27" s="36">
        <v>620</v>
      </c>
      <c r="D27" s="37">
        <f t="shared" si="0"/>
        <v>639.6</v>
      </c>
      <c r="E27" s="40">
        <v>1470051</v>
      </c>
      <c r="F27" s="45"/>
      <c r="G27" s="42" t="s">
        <v>43</v>
      </c>
    </row>
    <row r="28" ht="15" spans="1:7">
      <c r="A28" s="43"/>
      <c r="B28" s="39" t="s">
        <v>44</v>
      </c>
      <c r="C28" s="36">
        <v>620</v>
      </c>
      <c r="D28" s="37">
        <f t="shared" si="0"/>
        <v>639.6</v>
      </c>
      <c r="E28" s="44"/>
      <c r="F28" s="45"/>
      <c r="G28" s="46"/>
    </row>
    <row r="29" ht="15" spans="1:7">
      <c r="A29" s="47"/>
      <c r="B29" s="39" t="s">
        <v>45</v>
      </c>
      <c r="C29" s="36">
        <v>620</v>
      </c>
      <c r="D29" s="37">
        <f t="shared" si="0"/>
        <v>639.6</v>
      </c>
      <c r="E29" s="48"/>
      <c r="F29" s="45"/>
      <c r="G29" s="49"/>
    </row>
    <row r="30" ht="15" spans="1:7">
      <c r="A30" s="38" t="s">
        <v>48</v>
      </c>
      <c r="B30" s="39" t="s">
        <v>41</v>
      </c>
      <c r="C30" s="36">
        <v>342</v>
      </c>
      <c r="D30" s="37">
        <f t="shared" si="0"/>
        <v>353.26</v>
      </c>
      <c r="E30" s="42" t="s">
        <v>46</v>
      </c>
      <c r="F30" s="45"/>
      <c r="G30" s="42" t="s">
        <v>47</v>
      </c>
    </row>
    <row r="31" ht="15" spans="1:7">
      <c r="A31" s="43"/>
      <c r="B31" s="39" t="s">
        <v>44</v>
      </c>
      <c r="C31" s="36">
        <v>342</v>
      </c>
      <c r="D31" s="37">
        <f t="shared" si="0"/>
        <v>353.26</v>
      </c>
      <c r="E31" s="46"/>
      <c r="F31" s="45"/>
      <c r="G31" s="46"/>
    </row>
    <row r="32" ht="15" spans="1:7">
      <c r="A32" s="47"/>
      <c r="B32" s="39" t="s">
        <v>45</v>
      </c>
      <c r="C32" s="36">
        <v>342</v>
      </c>
      <c r="D32" s="37">
        <f t="shared" si="0"/>
        <v>353.26</v>
      </c>
      <c r="E32" s="49"/>
      <c r="F32" s="45"/>
      <c r="G32" s="49"/>
    </row>
    <row r="33" ht="15" spans="1:7">
      <c r="A33" s="38" t="s">
        <v>49</v>
      </c>
      <c r="B33" s="39" t="s">
        <v>41</v>
      </c>
      <c r="C33" s="36">
        <v>580</v>
      </c>
      <c r="D33" s="37">
        <f t="shared" si="0"/>
        <v>598.4</v>
      </c>
      <c r="E33" s="40">
        <v>1470051</v>
      </c>
      <c r="F33" s="45"/>
      <c r="G33" s="42" t="s">
        <v>43</v>
      </c>
    </row>
    <row r="34" ht="15" spans="1:7">
      <c r="A34" s="43"/>
      <c r="B34" s="39" t="s">
        <v>44</v>
      </c>
      <c r="C34" s="36">
        <v>580</v>
      </c>
      <c r="D34" s="37">
        <f t="shared" si="0"/>
        <v>598.4</v>
      </c>
      <c r="E34" s="44"/>
      <c r="F34" s="45"/>
      <c r="G34" s="46"/>
    </row>
    <row r="35" ht="15" spans="1:7">
      <c r="A35" s="47"/>
      <c r="B35" s="39" t="s">
        <v>45</v>
      </c>
      <c r="C35" s="36">
        <v>580</v>
      </c>
      <c r="D35" s="37">
        <f t="shared" si="0"/>
        <v>598.4</v>
      </c>
      <c r="E35" s="48"/>
      <c r="F35" s="45"/>
      <c r="G35" s="49"/>
    </row>
    <row r="36" ht="15" spans="1:7">
      <c r="A36" s="38" t="s">
        <v>49</v>
      </c>
      <c r="B36" s="39" t="s">
        <v>41</v>
      </c>
      <c r="C36" s="36">
        <v>312</v>
      </c>
      <c r="D36" s="37">
        <f t="shared" si="0"/>
        <v>322.36</v>
      </c>
      <c r="E36" s="42" t="s">
        <v>46</v>
      </c>
      <c r="F36" s="45"/>
      <c r="G36" s="42" t="s">
        <v>47</v>
      </c>
    </row>
    <row r="37" ht="15" spans="1:7">
      <c r="A37" s="43"/>
      <c r="B37" s="39" t="s">
        <v>44</v>
      </c>
      <c r="C37" s="36">
        <v>312</v>
      </c>
      <c r="D37" s="37">
        <f t="shared" si="0"/>
        <v>322.36</v>
      </c>
      <c r="E37" s="46"/>
      <c r="F37" s="45"/>
      <c r="G37" s="46"/>
    </row>
    <row r="38" ht="15" spans="1:7">
      <c r="A38" s="47"/>
      <c r="B38" s="39" t="s">
        <v>45</v>
      </c>
      <c r="C38" s="36">
        <v>312</v>
      </c>
      <c r="D38" s="37">
        <f t="shared" si="0"/>
        <v>322.36</v>
      </c>
      <c r="E38" s="49"/>
      <c r="F38" s="50"/>
      <c r="G38" s="49"/>
    </row>
    <row r="39" spans="1:7">
      <c r="A39" s="35" t="s">
        <v>33</v>
      </c>
      <c r="B39" s="35"/>
      <c r="C39" s="36">
        <f>SUM(C21:C38)</f>
        <v>8646</v>
      </c>
      <c r="D39" s="37">
        <f>SUM(D21:D38)</f>
        <v>8923.38</v>
      </c>
      <c r="E39" s="35"/>
      <c r="F39" s="35"/>
      <c r="G39" s="35"/>
    </row>
    <row r="40" spans="3:4">
      <c r="C40" s="51"/>
      <c r="D40" s="51"/>
    </row>
    <row r="41" ht="15" spans="1:7">
      <c r="A41" s="35" t="s">
        <v>50</v>
      </c>
      <c r="B41" s="35"/>
      <c r="C41" s="36">
        <v>1062</v>
      </c>
      <c r="D41" s="36">
        <f>C41*1.03</f>
        <v>1093.86</v>
      </c>
      <c r="E41" s="52" t="s">
        <v>51</v>
      </c>
      <c r="F41" s="53"/>
      <c r="G41" s="53"/>
    </row>
    <row r="42" spans="3:4">
      <c r="C42" s="51"/>
      <c r="D42" s="51"/>
    </row>
    <row r="43" spans="3:4">
      <c r="C43" s="51"/>
      <c r="D43" s="51"/>
    </row>
    <row r="44" spans="1:7">
      <c r="A44" s="35" t="s">
        <v>35</v>
      </c>
      <c r="B44" s="35" t="s">
        <v>36</v>
      </c>
      <c r="C44" s="36" t="s">
        <v>18</v>
      </c>
      <c r="D44" s="37" t="s">
        <v>37</v>
      </c>
      <c r="E44" s="35" t="s">
        <v>38</v>
      </c>
      <c r="F44" s="35" t="s">
        <v>39</v>
      </c>
      <c r="G44" s="35"/>
    </row>
    <row r="45" ht="15" spans="1:7">
      <c r="A45" s="54" t="s">
        <v>52</v>
      </c>
      <c r="B45" s="55" t="s">
        <v>53</v>
      </c>
      <c r="C45" s="36">
        <v>378</v>
      </c>
      <c r="D45" s="37">
        <f t="shared" ref="D45:D50" si="1">C45*1.03+1</f>
        <v>390.34</v>
      </c>
      <c r="E45" s="56" t="s">
        <v>46</v>
      </c>
      <c r="F45" s="40" t="s">
        <v>54</v>
      </c>
      <c r="G45" s="56" t="s">
        <v>47</v>
      </c>
    </row>
    <row r="46" ht="15" spans="1:7">
      <c r="A46" s="57"/>
      <c r="B46" s="55" t="s">
        <v>55</v>
      </c>
      <c r="C46" s="36">
        <v>378</v>
      </c>
      <c r="D46" s="37">
        <f t="shared" si="1"/>
        <v>390.34</v>
      </c>
      <c r="E46" s="58"/>
      <c r="F46" s="44"/>
      <c r="G46" s="58"/>
    </row>
    <row r="47" ht="15" spans="1:7">
      <c r="A47" s="59"/>
      <c r="B47" s="55" t="s">
        <v>56</v>
      </c>
      <c r="C47" s="36">
        <v>378</v>
      </c>
      <c r="D47" s="37">
        <f t="shared" si="1"/>
        <v>390.34</v>
      </c>
      <c r="E47" s="60"/>
      <c r="F47" s="44"/>
      <c r="G47" s="60"/>
    </row>
    <row r="48" ht="15" spans="1:7">
      <c r="A48" s="54" t="s">
        <v>52</v>
      </c>
      <c r="B48" s="55" t="s">
        <v>53</v>
      </c>
      <c r="C48" s="36">
        <v>48</v>
      </c>
      <c r="D48" s="37">
        <f t="shared" si="1"/>
        <v>50.44</v>
      </c>
      <c r="E48" s="40">
        <v>1467130</v>
      </c>
      <c r="F48" s="44"/>
      <c r="G48" s="56" t="s">
        <v>43</v>
      </c>
    </row>
    <row r="49" ht="15" spans="1:7">
      <c r="A49" s="57"/>
      <c r="B49" s="55" t="s">
        <v>55</v>
      </c>
      <c r="C49" s="36">
        <v>48</v>
      </c>
      <c r="D49" s="37">
        <f t="shared" si="1"/>
        <v>50.44</v>
      </c>
      <c r="E49" s="44"/>
      <c r="F49" s="44"/>
      <c r="G49" s="58"/>
    </row>
    <row r="50" ht="15" spans="1:7">
      <c r="A50" s="59"/>
      <c r="B50" s="55" t="s">
        <v>56</v>
      </c>
      <c r="C50" s="36">
        <v>48</v>
      </c>
      <c r="D50" s="37">
        <f t="shared" si="1"/>
        <v>50.44</v>
      </c>
      <c r="E50" s="48"/>
      <c r="F50" s="48"/>
      <c r="G50" s="60"/>
    </row>
    <row r="51" spans="1:7">
      <c r="A51" s="35" t="s">
        <v>33</v>
      </c>
      <c r="B51" s="35"/>
      <c r="C51" s="36">
        <f>SUM(C45:C50)</f>
        <v>1278</v>
      </c>
      <c r="D51" s="37">
        <f>SUM(D45:D50)</f>
        <v>1322.34</v>
      </c>
      <c r="E51" s="35"/>
      <c r="F51" s="35"/>
      <c r="G51" s="35"/>
    </row>
    <row r="52" spans="3:4">
      <c r="C52" s="51"/>
      <c r="D52" s="51"/>
    </row>
    <row r="53" ht="15" spans="1:7">
      <c r="A53" s="35" t="s">
        <v>50</v>
      </c>
      <c r="B53" s="35"/>
      <c r="C53" s="36">
        <v>306</v>
      </c>
      <c r="D53" s="36">
        <f>C53*1.03</f>
        <v>315.18</v>
      </c>
      <c r="E53" s="52" t="s">
        <v>57</v>
      </c>
      <c r="F53" s="53"/>
      <c r="G53" s="53"/>
    </row>
    <row r="54" spans="3:4">
      <c r="C54" s="51"/>
      <c r="D54" s="51"/>
    </row>
    <row r="55" spans="3:4">
      <c r="C55" s="51"/>
      <c r="D55" s="51"/>
    </row>
    <row r="56" spans="1:7">
      <c r="A56" s="35" t="s">
        <v>35</v>
      </c>
      <c r="B56" s="35" t="s">
        <v>36</v>
      </c>
      <c r="C56" s="36" t="s">
        <v>18</v>
      </c>
      <c r="D56" s="37" t="s">
        <v>37</v>
      </c>
      <c r="E56" s="35" t="s">
        <v>38</v>
      </c>
      <c r="F56" s="35" t="s">
        <v>39</v>
      </c>
      <c r="G56" s="35"/>
    </row>
    <row r="57" ht="15" spans="1:7">
      <c r="A57" s="38" t="s">
        <v>52</v>
      </c>
      <c r="B57" s="39" t="s">
        <v>53</v>
      </c>
      <c r="C57" s="36">
        <v>44</v>
      </c>
      <c r="D57" s="37">
        <f t="shared" ref="D57:D68" si="2">C57*1.03+1</f>
        <v>46.32</v>
      </c>
      <c r="E57" s="40">
        <v>1467156</v>
      </c>
      <c r="F57" s="41" t="s">
        <v>58</v>
      </c>
      <c r="G57" s="42" t="s">
        <v>43</v>
      </c>
    </row>
    <row r="58" ht="15" spans="1:7">
      <c r="A58" s="43"/>
      <c r="B58" s="39" t="s">
        <v>55</v>
      </c>
      <c r="C58" s="36">
        <v>44</v>
      </c>
      <c r="D58" s="37">
        <f t="shared" si="2"/>
        <v>46.32</v>
      </c>
      <c r="E58" s="44"/>
      <c r="F58" s="45"/>
      <c r="G58" s="46"/>
    </row>
    <row r="59" ht="15" spans="1:7">
      <c r="A59" s="47"/>
      <c r="B59" s="39" t="s">
        <v>56</v>
      </c>
      <c r="C59" s="36">
        <v>44</v>
      </c>
      <c r="D59" s="37">
        <f t="shared" si="2"/>
        <v>46.32</v>
      </c>
      <c r="E59" s="48"/>
      <c r="F59" s="45"/>
      <c r="G59" s="49"/>
    </row>
    <row r="60" ht="15" spans="1:7">
      <c r="A60" s="38" t="s">
        <v>52</v>
      </c>
      <c r="B60" s="39" t="s">
        <v>53</v>
      </c>
      <c r="C60" s="36">
        <v>360</v>
      </c>
      <c r="D60" s="37">
        <f t="shared" si="2"/>
        <v>371.8</v>
      </c>
      <c r="E60" s="42" t="s">
        <v>46</v>
      </c>
      <c r="F60" s="45"/>
      <c r="G60" s="42" t="s">
        <v>47</v>
      </c>
    </row>
    <row r="61" ht="15" spans="1:7">
      <c r="A61" s="43"/>
      <c r="B61" s="39" t="s">
        <v>55</v>
      </c>
      <c r="C61" s="36">
        <v>360</v>
      </c>
      <c r="D61" s="37">
        <f t="shared" si="2"/>
        <v>371.8</v>
      </c>
      <c r="E61" s="46"/>
      <c r="F61" s="45"/>
      <c r="G61" s="46"/>
    </row>
    <row r="62" ht="15" spans="1:7">
      <c r="A62" s="47"/>
      <c r="B62" s="39" t="s">
        <v>56</v>
      </c>
      <c r="C62" s="36">
        <v>360</v>
      </c>
      <c r="D62" s="37">
        <f t="shared" si="2"/>
        <v>371.8</v>
      </c>
      <c r="E62" s="49"/>
      <c r="F62" s="45"/>
      <c r="G62" s="49"/>
    </row>
    <row r="63" ht="15" spans="1:7">
      <c r="A63" s="38" t="s">
        <v>59</v>
      </c>
      <c r="B63" s="39" t="s">
        <v>53</v>
      </c>
      <c r="C63" s="36">
        <v>48</v>
      </c>
      <c r="D63" s="37">
        <f t="shared" si="2"/>
        <v>50.44</v>
      </c>
      <c r="E63" s="40">
        <v>1467156</v>
      </c>
      <c r="F63" s="45"/>
      <c r="G63" s="42" t="s">
        <v>43</v>
      </c>
    </row>
    <row r="64" ht="15" spans="1:7">
      <c r="A64" s="43"/>
      <c r="B64" s="39" t="s">
        <v>55</v>
      </c>
      <c r="C64" s="36">
        <v>48</v>
      </c>
      <c r="D64" s="37">
        <f t="shared" si="2"/>
        <v>50.44</v>
      </c>
      <c r="E64" s="44"/>
      <c r="F64" s="45"/>
      <c r="G64" s="46"/>
    </row>
    <row r="65" ht="15" spans="1:7">
      <c r="A65" s="47"/>
      <c r="B65" s="39" t="s">
        <v>56</v>
      </c>
      <c r="C65" s="36">
        <v>48</v>
      </c>
      <c r="D65" s="37">
        <f t="shared" si="2"/>
        <v>50.44</v>
      </c>
      <c r="E65" s="48"/>
      <c r="F65" s="45"/>
      <c r="G65" s="49"/>
    </row>
    <row r="66" ht="15" spans="1:7">
      <c r="A66" s="38" t="s">
        <v>59</v>
      </c>
      <c r="B66" s="39" t="s">
        <v>53</v>
      </c>
      <c r="C66" s="36">
        <v>376</v>
      </c>
      <c r="D66" s="37">
        <f t="shared" si="2"/>
        <v>388.28</v>
      </c>
      <c r="E66" s="42" t="s">
        <v>46</v>
      </c>
      <c r="F66" s="45"/>
      <c r="G66" s="42" t="s">
        <v>47</v>
      </c>
    </row>
    <row r="67" ht="15" spans="1:7">
      <c r="A67" s="43"/>
      <c r="B67" s="39" t="s">
        <v>55</v>
      </c>
      <c r="C67" s="36">
        <v>376</v>
      </c>
      <c r="D67" s="37">
        <f t="shared" si="2"/>
        <v>388.28</v>
      </c>
      <c r="E67" s="46"/>
      <c r="F67" s="45"/>
      <c r="G67" s="46"/>
    </row>
    <row r="68" ht="15" spans="1:7">
      <c r="A68" s="47"/>
      <c r="B68" s="39" t="s">
        <v>56</v>
      </c>
      <c r="C68" s="36">
        <v>376</v>
      </c>
      <c r="D68" s="37">
        <f t="shared" si="2"/>
        <v>388.28</v>
      </c>
      <c r="E68" s="49"/>
      <c r="F68" s="50"/>
      <c r="G68" s="49"/>
    </row>
    <row r="69" spans="1:7">
      <c r="A69" s="35" t="s">
        <v>33</v>
      </c>
      <c r="B69" s="35"/>
      <c r="C69" s="36">
        <f>SUM(C57:C68)</f>
        <v>2484</v>
      </c>
      <c r="D69" s="37">
        <f>SUM(D57:D68)</f>
        <v>2570.52</v>
      </c>
      <c r="E69" s="35"/>
      <c r="F69" s="35"/>
      <c r="G69" s="35"/>
    </row>
    <row r="70" spans="3:4">
      <c r="C70" s="51"/>
      <c r="D70" s="51"/>
    </row>
    <row r="71" ht="15" spans="1:7">
      <c r="A71" s="35" t="s">
        <v>50</v>
      </c>
      <c r="B71" s="35"/>
      <c r="C71" s="36">
        <v>594</v>
      </c>
      <c r="D71" s="36">
        <f>C71*1.03</f>
        <v>611.82</v>
      </c>
      <c r="E71" s="52" t="s">
        <v>60</v>
      </c>
      <c r="F71" s="53"/>
      <c r="G71" s="53"/>
    </row>
  </sheetData>
  <mergeCells count="52">
    <mergeCell ref="A1:K1"/>
    <mergeCell ref="A2:D2"/>
    <mergeCell ref="E2:K2"/>
    <mergeCell ref="E41:G41"/>
    <mergeCell ref="E53:G53"/>
    <mergeCell ref="E71:G71"/>
    <mergeCell ref="A8:A13"/>
    <mergeCell ref="A21:A23"/>
    <mergeCell ref="A24:A26"/>
    <mergeCell ref="A27:A29"/>
    <mergeCell ref="A30:A32"/>
    <mergeCell ref="A33:A35"/>
    <mergeCell ref="A36:A38"/>
    <mergeCell ref="A45:A47"/>
    <mergeCell ref="A48:A50"/>
    <mergeCell ref="A57:A59"/>
    <mergeCell ref="A60:A62"/>
    <mergeCell ref="A63:A65"/>
    <mergeCell ref="A66:A68"/>
    <mergeCell ref="C8:C13"/>
    <mergeCell ref="E21:E23"/>
    <mergeCell ref="E24:E26"/>
    <mergeCell ref="E27:E29"/>
    <mergeCell ref="E30:E32"/>
    <mergeCell ref="E33:E35"/>
    <mergeCell ref="E36:E38"/>
    <mergeCell ref="E45:E47"/>
    <mergeCell ref="E48:E50"/>
    <mergeCell ref="E57:E59"/>
    <mergeCell ref="E60:E62"/>
    <mergeCell ref="E63:E65"/>
    <mergeCell ref="E66:E68"/>
    <mergeCell ref="F21:F38"/>
    <mergeCell ref="F45:F50"/>
    <mergeCell ref="F57:F68"/>
    <mergeCell ref="G21:G23"/>
    <mergeCell ref="G24:G26"/>
    <mergeCell ref="G27:G29"/>
    <mergeCell ref="G30:G32"/>
    <mergeCell ref="G33:G35"/>
    <mergeCell ref="G36:G38"/>
    <mergeCell ref="G45:G47"/>
    <mergeCell ref="G48:G50"/>
    <mergeCell ref="G57:G59"/>
    <mergeCell ref="G60:G62"/>
    <mergeCell ref="G63:G65"/>
    <mergeCell ref="G66:G68"/>
    <mergeCell ref="H8:H13"/>
    <mergeCell ref="J8:J13"/>
    <mergeCell ref="K8:K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2024-10-31T08:57:46Z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BBDF782861BD448295BAA84D52613561_13</vt:lpwstr>
  </property>
</Properties>
</file>