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060 " sheetId="7" r:id="rId1"/>
  </sheets>
  <externalReferences>
    <externalReference r:id="rId2"/>
  </externalReferences>
  <definedNames>
    <definedName name="_xlnm._FilterDatabase" localSheetId="0" hidden="1">'S24090060 '!$H$8:$H$33</definedName>
    <definedName name="Ext">[1]LUT!$G$2</definedName>
    <definedName name="Gender">[1]LUT!$I$1:$BI$1</definedName>
    <definedName name="_xlnm.Print_Area" localSheetId="0">'S24090060 '!$A$1:$N$33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<sst xmlns="http://schemas.openxmlformats.org/spreadsheetml/2006/main" count="63" uniqueCount="47">
  <si>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</si>
  <si>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</si>
  <si>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</si>
  <si>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天派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</si>
  <si>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</si>
  <si>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</si>
  <si>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</si>
  <si>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</si>
  <si>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</si>
  <si>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</si>
  <si>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</si>
  <si>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</si>
  <si>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</si>
  <si>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</si>
  <si>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</si>
  <si>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</si>
  <si>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</si>
  <si>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</si>
  <si>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</si>
  <si>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</si>
  <si>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</si>
  <si>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</si>
  <si>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</si>
  <si>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</si>
  <si>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11.2总实发数</t>
  </si>
  <si>
    <t>11.5实发总数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</si>
  <si>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</si>
  <si>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</si>
  <si>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</si>
  <si>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</si>
  <si>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S24090060</t>
  </si>
  <si>
    <r>
      <rPr>
        <sz val="10"/>
        <rFont val="Arial"/>
        <charset val="134"/>
      </rPr>
      <t>TOMMY LOGO</t>
    </r>
    <r>
      <rPr>
        <sz val="10"/>
        <rFont val="宋体"/>
        <charset val="134"/>
      </rPr>
      <t>硅胶标</t>
    </r>
  </si>
  <si>
    <t>RLF1056</t>
  </si>
  <si>
    <r>
      <rPr>
        <sz val="10"/>
        <rFont val="Arial"/>
        <charset val="134"/>
      </rPr>
      <t>17- 1929 TCX</t>
    </r>
    <r>
      <rPr>
        <sz val="10"/>
        <rFont val="宋体"/>
        <charset val="134"/>
      </rPr>
      <t>（玫瑰红）</t>
    </r>
  </si>
  <si>
    <r>
      <t>11.2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SF3123237801199
11.5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SF3115730530284</t>
    </r>
  </si>
  <si>
    <r>
      <rPr>
        <sz val="10"/>
        <rFont val="Arial"/>
        <charset val="134"/>
      </rPr>
      <t>11-0601 TCX</t>
    </r>
    <r>
      <rPr>
        <sz val="10"/>
        <rFont val="宋体"/>
        <charset val="134"/>
      </rPr>
      <t>（漂白）</t>
    </r>
  </si>
  <si>
    <r>
      <rPr>
        <sz val="10"/>
        <rFont val="Arial"/>
        <charset val="134"/>
      </rPr>
      <t>14- 4505 TCX</t>
    </r>
    <r>
      <rPr>
        <sz val="10"/>
        <rFont val="宋体"/>
        <charset val="134"/>
      </rPr>
      <t>（烟灰色）</t>
    </r>
  </si>
  <si>
    <r>
      <rPr>
        <sz val="10"/>
        <rFont val="Arial"/>
        <charset val="134"/>
      </rPr>
      <t>19- 3923 TCX</t>
    </r>
    <r>
      <rPr>
        <sz val="10"/>
        <rFont val="宋体"/>
        <charset val="134"/>
      </rPr>
      <t>（深青）</t>
    </r>
  </si>
  <si>
    <r>
      <rPr>
        <sz val="10"/>
        <rFont val="Arial"/>
        <charset val="134"/>
      </rPr>
      <t>B02B</t>
    </r>
    <r>
      <rPr>
        <sz val="10"/>
        <rFont val="宋体"/>
        <charset val="134"/>
      </rPr>
      <t>（浅麻灰）</t>
    </r>
  </si>
  <si>
    <r>
      <rPr>
        <sz val="10"/>
        <rFont val="Arial"/>
        <charset val="134"/>
      </rPr>
      <t>19- 1761 TCX</t>
    </r>
    <r>
      <rPr>
        <sz val="10"/>
        <rFont val="宋体"/>
        <charset val="134"/>
      </rPr>
      <t>（大红）</t>
    </r>
  </si>
  <si>
    <t>RLF1057</t>
  </si>
  <si>
    <r>
      <rPr>
        <sz val="10"/>
        <rFont val="Arial"/>
        <charset val="134"/>
      </rPr>
      <t>PANTONE 431-150</t>
    </r>
    <r>
      <rPr>
        <sz val="10"/>
        <rFont val="宋体"/>
        <charset val="134"/>
      </rPr>
      <t>（雀羽蓝）</t>
    </r>
  </si>
  <si>
    <t>RLF1058</t>
  </si>
  <si>
    <t>RLF1059</t>
  </si>
  <si>
    <r>
      <rPr>
        <sz val="10"/>
        <color rgb="FF000000"/>
        <rFont val="Arial"/>
        <charset val="134"/>
      </rPr>
      <t>19- 3923 TCX</t>
    </r>
    <r>
      <rPr>
        <sz val="10"/>
        <color rgb="FF000000"/>
        <rFont val="宋体"/>
        <charset val="134"/>
      </rPr>
      <t>（深青）</t>
    </r>
  </si>
  <si>
    <r>
      <rPr>
        <sz val="10"/>
        <color rgb="FF000000"/>
        <rFont val="Arial"/>
        <charset val="134"/>
      </rPr>
      <t>B02B</t>
    </r>
    <r>
      <rPr>
        <sz val="10"/>
        <color rgb="FF000000"/>
        <rFont val="宋体"/>
        <charset val="134"/>
      </rPr>
      <t>（浅麻灰）</t>
    </r>
  </si>
  <si>
    <r>
      <rPr>
        <sz val="10"/>
        <color rgb="FF000000"/>
        <rFont val="Arial"/>
        <charset val="134"/>
      </rPr>
      <t>19- 1761 TCX</t>
    </r>
    <r>
      <rPr>
        <sz val="10"/>
        <color rgb="FF000000"/>
        <rFont val="宋体"/>
        <charset val="134"/>
      </rPr>
      <t>（大红）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</si>
</sst>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52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/>
    </xf>
    <xf numFmtId="177" fontId="12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8656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view="pageBreakPreview" zoomScaleNormal="100" workbookViewId="0">
      <selection activeCell="N8" sqref="N8:N31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22.875" style="2" customWidth="1"/>
    <col min="5" max="5" width="9.375" style="2" customWidth="1"/>
    <col min="6" max="6" width="8" style="2" customWidth="1"/>
    <col min="7" max="7" width="10.725" style="3" customWidth="1"/>
    <col min="8" max="9" width="8.26666666666667" style="4" customWidth="1"/>
    <col min="10" max="10" width="11.25" style="5" customWidth="1"/>
    <col min="11" max="11" width="7.36666666666667" style="6" customWidth="1"/>
    <col min="12" max="12" width="6.90833333333333" style="6" customWidth="1"/>
    <col min="13" max="13" width="15.125" style="2" customWidth="1"/>
    <col min="14" max="16384" width="18" style="2"/>
  </cols>
  <sheetData>
    <row r="1" spans="1:13">
      <c r="A1" s="7" t="s">
        <v>0</v>
      </c>
      <c r="B1" s="5"/>
      <c r="C1" s="5"/>
      <c r="D1" s="5"/>
      <c r="E1" s="5"/>
      <c r="F1" s="5"/>
      <c r="G1" s="5"/>
      <c r="H1" s="8"/>
      <c r="I1" s="8"/>
      <c r="K1" s="5"/>
      <c r="L1" s="5"/>
      <c r="M1" s="5"/>
    </row>
    <row r="2" spans="1:13">
      <c r="A2" s="9"/>
      <c r="B2" s="5"/>
      <c r="C2" s="5"/>
      <c r="D2" s="5"/>
      <c r="E2" s="5"/>
      <c r="F2" s="5"/>
      <c r="G2" s="5"/>
      <c r="H2" s="8"/>
      <c r="I2" s="8"/>
      <c r="K2" s="5"/>
      <c r="L2" s="5"/>
      <c r="M2" s="5"/>
    </row>
    <row r="3" ht="15.75" spans="4:10">
      <c r="D3" s="10" t="s">
        <v>1</v>
      </c>
      <c r="E3" s="11">
        <v>45596</v>
      </c>
      <c r="F3" s="11"/>
      <c r="G3" s="12"/>
      <c r="H3" s="13"/>
      <c r="I3" s="13"/>
      <c r="J3"/>
    </row>
    <row r="4" ht="19.5" customHeight="1" spans="4:10">
      <c r="D4" s="10" t="s">
        <v>2</v>
      </c>
      <c r="E4" s="14"/>
      <c r="F4" s="15"/>
      <c r="J4" s="7" t="s">
        <v>3</v>
      </c>
    </row>
    <row r="5" hidden="1" spans="2:2">
      <c r="B5" s="16"/>
    </row>
    <row r="6" s="1" customFormat="1" ht="38.25" spans="1:14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0"/>
      <c r="J6" s="22" t="s">
        <v>12</v>
      </c>
      <c r="K6" s="46" t="s">
        <v>13</v>
      </c>
      <c r="L6" s="46" t="s">
        <v>14</v>
      </c>
      <c r="M6" s="18" t="s">
        <v>15</v>
      </c>
      <c r="N6" s="47" t="s">
        <v>16</v>
      </c>
    </row>
    <row r="7" s="1" customFormat="1" ht="32.25" customHeight="1" spans="1:14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3" t="s">
        <v>24</v>
      </c>
      <c r="I7" s="23" t="s">
        <v>25</v>
      </c>
      <c r="J7" s="22" t="s">
        <v>26</v>
      </c>
      <c r="K7" s="46" t="s">
        <v>27</v>
      </c>
      <c r="L7" s="46" t="s">
        <v>28</v>
      </c>
      <c r="M7" s="18" t="s">
        <v>29</v>
      </c>
      <c r="N7" s="48"/>
    </row>
    <row r="8" s="1" customFormat="1" ht="15" customHeight="1" spans="1:14">
      <c r="A8" s="24" t="s">
        <v>30</v>
      </c>
      <c r="B8" s="25" t="s">
        <v>31</v>
      </c>
      <c r="C8" s="26" t="s">
        <v>32</v>
      </c>
      <c r="D8" s="26" t="s">
        <v>33</v>
      </c>
      <c r="E8" s="27"/>
      <c r="F8" s="28">
        <v>6940</v>
      </c>
      <c r="G8" s="27">
        <f>H8-F8</f>
        <v>350</v>
      </c>
      <c r="H8" s="27">
        <v>7290</v>
      </c>
      <c r="I8" s="27"/>
      <c r="J8" s="49"/>
      <c r="K8" s="50"/>
      <c r="L8" s="51"/>
      <c r="M8" s="24">
        <v>1240663</v>
      </c>
      <c r="N8" s="52" t="s">
        <v>34</v>
      </c>
    </row>
    <row r="9" s="1" customFormat="1" ht="15" customHeight="1" spans="1:14">
      <c r="A9" s="29"/>
      <c r="B9" s="30"/>
      <c r="C9" s="26"/>
      <c r="D9" s="26" t="s">
        <v>35</v>
      </c>
      <c r="E9" s="27"/>
      <c r="F9" s="28">
        <v>6940</v>
      </c>
      <c r="G9" s="27">
        <f>H9+I9-F9</f>
        <v>350</v>
      </c>
      <c r="H9" s="27">
        <v>1580</v>
      </c>
      <c r="I9" s="27">
        <v>5710</v>
      </c>
      <c r="J9" s="49"/>
      <c r="K9" s="50"/>
      <c r="L9" s="51"/>
      <c r="M9" s="29"/>
      <c r="N9" s="52"/>
    </row>
    <row r="10" s="1" customFormat="1" ht="15" customHeight="1" spans="1:14">
      <c r="A10" s="29"/>
      <c r="B10" s="30"/>
      <c r="C10" s="26"/>
      <c r="D10" s="26" t="s">
        <v>36</v>
      </c>
      <c r="E10" s="31"/>
      <c r="F10" s="28">
        <v>6940</v>
      </c>
      <c r="G10" s="27">
        <f>H10-F10</f>
        <v>350</v>
      </c>
      <c r="H10" s="27">
        <v>7290</v>
      </c>
      <c r="I10" s="27"/>
      <c r="J10" s="49"/>
      <c r="K10" s="50"/>
      <c r="L10" s="51"/>
      <c r="M10" s="29"/>
      <c r="N10" s="52"/>
    </row>
    <row r="11" s="1" customFormat="1" ht="15" customHeight="1" spans="1:14">
      <c r="A11" s="29"/>
      <c r="B11" s="30"/>
      <c r="C11" s="26"/>
      <c r="D11" s="26" t="s">
        <v>37</v>
      </c>
      <c r="E11" s="31"/>
      <c r="F11" s="28">
        <v>6940</v>
      </c>
      <c r="G11" s="27">
        <f>I11-F11</f>
        <v>350</v>
      </c>
      <c r="H11" s="27"/>
      <c r="I11" s="27">
        <v>7290</v>
      </c>
      <c r="J11" s="49"/>
      <c r="K11" s="50"/>
      <c r="L11" s="51"/>
      <c r="M11" s="29"/>
      <c r="N11" s="52"/>
    </row>
    <row r="12" s="1" customFormat="1" ht="15" customHeight="1" spans="1:14">
      <c r="A12" s="29"/>
      <c r="B12" s="30"/>
      <c r="C12" s="26"/>
      <c r="D12" s="26" t="s">
        <v>38</v>
      </c>
      <c r="E12" s="31"/>
      <c r="F12" s="28">
        <v>6940</v>
      </c>
      <c r="G12" s="27">
        <f>I12-F12</f>
        <v>350</v>
      </c>
      <c r="H12" s="27"/>
      <c r="I12" s="27">
        <v>7290</v>
      </c>
      <c r="J12" s="49"/>
      <c r="K12" s="50"/>
      <c r="L12" s="51"/>
      <c r="M12" s="29"/>
      <c r="N12" s="52"/>
    </row>
    <row r="13" s="1" customFormat="1" ht="15" customHeight="1" spans="1:14">
      <c r="A13" s="29"/>
      <c r="B13" s="30"/>
      <c r="C13" s="26"/>
      <c r="D13" s="26" t="s">
        <v>39</v>
      </c>
      <c r="E13" s="31"/>
      <c r="F13" s="28">
        <v>6940</v>
      </c>
      <c r="G13" s="27">
        <f>H13-F13</f>
        <v>350</v>
      </c>
      <c r="H13" s="27">
        <v>7290</v>
      </c>
      <c r="I13" s="27"/>
      <c r="J13" s="49"/>
      <c r="K13" s="50"/>
      <c r="L13" s="51"/>
      <c r="M13" s="40"/>
      <c r="N13" s="52"/>
    </row>
    <row r="14" s="1" customFormat="1" ht="15" customHeight="1" spans="1:14">
      <c r="A14" s="29"/>
      <c r="B14" s="30"/>
      <c r="C14" s="26" t="s">
        <v>40</v>
      </c>
      <c r="D14" s="26" t="s">
        <v>41</v>
      </c>
      <c r="E14" s="31"/>
      <c r="F14" s="28">
        <v>6940</v>
      </c>
      <c r="G14" s="27">
        <f>H14-F14</f>
        <v>350</v>
      </c>
      <c r="H14" s="27">
        <v>7290</v>
      </c>
      <c r="I14" s="27"/>
      <c r="J14" s="49"/>
      <c r="K14" s="50"/>
      <c r="L14" s="51"/>
      <c r="M14" s="24">
        <v>1240664</v>
      </c>
      <c r="N14" s="52"/>
    </row>
    <row r="15" s="1" customFormat="1" ht="15" customHeight="1" spans="1:14">
      <c r="A15" s="29"/>
      <c r="B15" s="30"/>
      <c r="C15" s="26"/>
      <c r="D15" s="26" t="s">
        <v>35</v>
      </c>
      <c r="E15" s="31"/>
      <c r="F15" s="28">
        <v>6940</v>
      </c>
      <c r="G15" s="27">
        <f>I15-F15</f>
        <v>350</v>
      </c>
      <c r="H15" s="27"/>
      <c r="I15" s="27">
        <v>7290</v>
      </c>
      <c r="J15" s="49"/>
      <c r="K15" s="50"/>
      <c r="L15" s="51"/>
      <c r="M15" s="29"/>
      <c r="N15" s="52"/>
    </row>
    <row r="16" s="1" customFormat="1" ht="15" customHeight="1" spans="1:14">
      <c r="A16" s="29"/>
      <c r="B16" s="30"/>
      <c r="C16" s="26"/>
      <c r="D16" s="26" t="s">
        <v>38</v>
      </c>
      <c r="E16" s="31"/>
      <c r="F16" s="28">
        <v>6940</v>
      </c>
      <c r="G16" s="27">
        <f>I16-F16</f>
        <v>350</v>
      </c>
      <c r="H16" s="27"/>
      <c r="I16" s="27">
        <v>7290</v>
      </c>
      <c r="J16" s="49"/>
      <c r="K16" s="50"/>
      <c r="L16" s="51"/>
      <c r="M16" s="29"/>
      <c r="N16" s="52"/>
    </row>
    <row r="17" s="1" customFormat="1" ht="15" customHeight="1" spans="1:14">
      <c r="A17" s="29"/>
      <c r="B17" s="30"/>
      <c r="C17" s="26"/>
      <c r="D17" s="26" t="s">
        <v>37</v>
      </c>
      <c r="E17" s="31"/>
      <c r="F17" s="28">
        <v>6940</v>
      </c>
      <c r="G17" s="27">
        <f>I17-F17</f>
        <v>350</v>
      </c>
      <c r="H17" s="27"/>
      <c r="I17" s="27">
        <v>7290</v>
      </c>
      <c r="J17" s="49"/>
      <c r="K17" s="50"/>
      <c r="L17" s="51"/>
      <c r="M17" s="29"/>
      <c r="N17" s="52"/>
    </row>
    <row r="18" s="1" customFormat="1" ht="15" customHeight="1" spans="1:14">
      <c r="A18" s="29"/>
      <c r="B18" s="30"/>
      <c r="C18" s="26"/>
      <c r="D18" s="26" t="s">
        <v>38</v>
      </c>
      <c r="E18" s="31"/>
      <c r="F18" s="28">
        <v>6940</v>
      </c>
      <c r="G18" s="27">
        <f>I18-F18</f>
        <v>350</v>
      </c>
      <c r="H18" s="27"/>
      <c r="I18" s="27">
        <v>7290</v>
      </c>
      <c r="J18" s="49"/>
      <c r="K18" s="50"/>
      <c r="L18" s="51"/>
      <c r="M18" s="29"/>
      <c r="N18" s="52"/>
    </row>
    <row r="19" s="1" customFormat="1" ht="15" customHeight="1" spans="1:14">
      <c r="A19" s="29"/>
      <c r="B19" s="30"/>
      <c r="C19" s="26"/>
      <c r="D19" s="26" t="s">
        <v>39</v>
      </c>
      <c r="E19" s="31"/>
      <c r="F19" s="28">
        <v>6940</v>
      </c>
      <c r="G19" s="27">
        <f>H19-F19</f>
        <v>350</v>
      </c>
      <c r="H19" s="27">
        <v>7290</v>
      </c>
      <c r="I19" s="27"/>
      <c r="J19" s="49"/>
      <c r="K19" s="50"/>
      <c r="L19" s="51"/>
      <c r="M19" s="40"/>
      <c r="N19" s="52"/>
    </row>
    <row r="20" s="1" customFormat="1" ht="15" customHeight="1" spans="1:14">
      <c r="A20" s="29"/>
      <c r="B20" s="30"/>
      <c r="C20" s="26" t="s">
        <v>42</v>
      </c>
      <c r="D20" s="26" t="s">
        <v>33</v>
      </c>
      <c r="E20" s="31"/>
      <c r="F20" s="28">
        <v>6940</v>
      </c>
      <c r="G20" s="27">
        <f>H20-F20</f>
        <v>350</v>
      </c>
      <c r="H20" s="27">
        <v>7290</v>
      </c>
      <c r="I20" s="27"/>
      <c r="J20" s="49"/>
      <c r="K20" s="50"/>
      <c r="L20" s="51"/>
      <c r="M20" s="24">
        <v>1240665</v>
      </c>
      <c r="N20" s="52"/>
    </row>
    <row r="21" s="1" customFormat="1" ht="15" customHeight="1" spans="1:14">
      <c r="A21" s="29"/>
      <c r="B21" s="30"/>
      <c r="C21" s="26"/>
      <c r="D21" s="26" t="s">
        <v>35</v>
      </c>
      <c r="E21" s="31"/>
      <c r="F21" s="28">
        <v>6940</v>
      </c>
      <c r="G21" s="27">
        <f>I21-F21</f>
        <v>350</v>
      </c>
      <c r="H21" s="27"/>
      <c r="I21" s="27">
        <v>7290</v>
      </c>
      <c r="J21" s="49"/>
      <c r="K21" s="50"/>
      <c r="L21" s="51"/>
      <c r="M21" s="29"/>
      <c r="N21" s="52"/>
    </row>
    <row r="22" s="1" customFormat="1" ht="15" customHeight="1" spans="1:14">
      <c r="A22" s="29"/>
      <c r="B22" s="30"/>
      <c r="C22" s="26"/>
      <c r="D22" s="26" t="s">
        <v>36</v>
      </c>
      <c r="E22" s="31"/>
      <c r="F22" s="28">
        <v>6940</v>
      </c>
      <c r="G22" s="27">
        <f>H22-F22</f>
        <v>350</v>
      </c>
      <c r="H22" s="27">
        <v>7290</v>
      </c>
      <c r="I22" s="27"/>
      <c r="J22" s="49"/>
      <c r="K22" s="50"/>
      <c r="L22" s="51"/>
      <c r="M22" s="40"/>
      <c r="N22" s="52"/>
    </row>
    <row r="23" s="1" customFormat="1" ht="15" customHeight="1" spans="1:14">
      <c r="A23" s="29"/>
      <c r="B23" s="30"/>
      <c r="C23" s="26" t="s">
        <v>43</v>
      </c>
      <c r="D23" s="26" t="s">
        <v>41</v>
      </c>
      <c r="E23" s="31"/>
      <c r="F23" s="28">
        <v>6940</v>
      </c>
      <c r="G23" s="27">
        <f>H23-F23</f>
        <v>350</v>
      </c>
      <c r="H23" s="27">
        <v>7290</v>
      </c>
      <c r="I23" s="27"/>
      <c r="J23" s="49"/>
      <c r="K23" s="50"/>
      <c r="L23" s="51"/>
      <c r="M23" s="24">
        <v>1240666</v>
      </c>
      <c r="N23" s="52"/>
    </row>
    <row r="24" s="1" customFormat="1" ht="15" customHeight="1" spans="1:14">
      <c r="A24" s="29"/>
      <c r="B24" s="30"/>
      <c r="C24" s="26"/>
      <c r="D24" s="26" t="s">
        <v>38</v>
      </c>
      <c r="E24" s="31"/>
      <c r="F24" s="28">
        <v>6940</v>
      </c>
      <c r="G24" s="27">
        <f>I24-F24</f>
        <v>350</v>
      </c>
      <c r="H24" s="27"/>
      <c r="I24" s="27">
        <v>7290</v>
      </c>
      <c r="J24" s="49"/>
      <c r="K24" s="50"/>
      <c r="L24" s="51"/>
      <c r="M24" s="29"/>
      <c r="N24" s="52"/>
    </row>
    <row r="25" s="1" customFormat="1" ht="15" customHeight="1" spans="1:14">
      <c r="A25" s="29"/>
      <c r="B25" s="30"/>
      <c r="C25" s="26"/>
      <c r="D25" s="26" t="s">
        <v>39</v>
      </c>
      <c r="E25" s="31"/>
      <c r="F25" s="28">
        <v>6940</v>
      </c>
      <c r="G25" s="27">
        <f>H25-F25</f>
        <v>350</v>
      </c>
      <c r="H25" s="27">
        <v>7290</v>
      </c>
      <c r="I25" s="27"/>
      <c r="J25" s="49"/>
      <c r="K25" s="50"/>
      <c r="L25" s="51"/>
      <c r="M25" s="40"/>
      <c r="N25" s="52"/>
    </row>
    <row r="26" s="1" customFormat="1" ht="16" customHeight="1" spans="1:15">
      <c r="A26" s="29"/>
      <c r="B26" s="30"/>
      <c r="C26" s="32" t="s">
        <v>40</v>
      </c>
      <c r="D26" s="33" t="s">
        <v>44</v>
      </c>
      <c r="E26" s="34"/>
      <c r="F26" s="35">
        <v>720</v>
      </c>
      <c r="G26" s="36">
        <f>I26-F26</f>
        <v>40</v>
      </c>
      <c r="H26" s="37"/>
      <c r="I26" s="37">
        <v>760</v>
      </c>
      <c r="J26" s="53"/>
      <c r="K26" s="51"/>
      <c r="L26" s="51"/>
      <c r="M26" s="25">
        <v>1240705</v>
      </c>
      <c r="N26" s="52"/>
      <c r="O26" s="54"/>
    </row>
    <row r="27" s="1" customFormat="1" ht="16" customHeight="1" spans="1:15">
      <c r="A27" s="29"/>
      <c r="B27" s="30"/>
      <c r="C27" s="38"/>
      <c r="D27" s="33" t="s">
        <v>45</v>
      </c>
      <c r="E27" s="34"/>
      <c r="F27" s="35">
        <v>720</v>
      </c>
      <c r="G27" s="36">
        <f>I27-F27</f>
        <v>40</v>
      </c>
      <c r="H27" s="37"/>
      <c r="I27" s="37">
        <v>760</v>
      </c>
      <c r="J27" s="53"/>
      <c r="K27" s="51"/>
      <c r="L27" s="51"/>
      <c r="M27" s="30"/>
      <c r="N27" s="52"/>
      <c r="O27" s="54"/>
    </row>
    <row r="28" s="1" customFormat="1" ht="16" customHeight="1" spans="1:15">
      <c r="A28" s="29"/>
      <c r="B28" s="30"/>
      <c r="C28" s="39"/>
      <c r="D28" s="33" t="s">
        <v>46</v>
      </c>
      <c r="E28" s="34"/>
      <c r="F28" s="35">
        <v>720</v>
      </c>
      <c r="G28" s="36">
        <f>H28-F28</f>
        <v>40</v>
      </c>
      <c r="H28" s="37">
        <v>760</v>
      </c>
      <c r="I28" s="37"/>
      <c r="J28" s="53"/>
      <c r="K28" s="51"/>
      <c r="L28" s="51"/>
      <c r="M28" s="41"/>
      <c r="N28" s="52"/>
      <c r="O28" s="54"/>
    </row>
    <row r="29" s="1" customFormat="1" ht="16" customHeight="1" spans="1:15">
      <c r="A29" s="29"/>
      <c r="B29" s="30"/>
      <c r="C29" s="32" t="s">
        <v>32</v>
      </c>
      <c r="D29" s="33" t="s">
        <v>44</v>
      </c>
      <c r="E29" s="34"/>
      <c r="F29" s="35">
        <v>720</v>
      </c>
      <c r="G29" s="36">
        <f>I29-F29</f>
        <v>40</v>
      </c>
      <c r="H29" s="37"/>
      <c r="I29" s="37">
        <v>760</v>
      </c>
      <c r="J29" s="53"/>
      <c r="K29" s="51"/>
      <c r="L29" s="51"/>
      <c r="M29" s="25">
        <v>1240706</v>
      </c>
      <c r="N29" s="52"/>
      <c r="O29" s="54"/>
    </row>
    <row r="30" s="1" customFormat="1" ht="16" customHeight="1" spans="1:15">
      <c r="A30" s="29"/>
      <c r="B30" s="30"/>
      <c r="C30" s="38"/>
      <c r="D30" s="33" t="s">
        <v>45</v>
      </c>
      <c r="E30" s="34"/>
      <c r="F30" s="35">
        <v>720</v>
      </c>
      <c r="G30" s="36">
        <f>I30-F30</f>
        <v>40</v>
      </c>
      <c r="H30" s="37"/>
      <c r="I30" s="37">
        <v>760</v>
      </c>
      <c r="J30" s="53"/>
      <c r="K30" s="51"/>
      <c r="L30" s="51"/>
      <c r="M30" s="30"/>
      <c r="N30" s="52"/>
      <c r="O30" s="54"/>
    </row>
    <row r="31" s="1" customFormat="1" ht="16" customHeight="1" spans="1:15">
      <c r="A31" s="40"/>
      <c r="B31" s="41"/>
      <c r="C31" s="39"/>
      <c r="D31" s="33" t="s">
        <v>46</v>
      </c>
      <c r="E31" s="34"/>
      <c r="F31" s="35">
        <v>720</v>
      </c>
      <c r="G31" s="36">
        <f>H31-F31</f>
        <v>70</v>
      </c>
      <c r="H31" s="37">
        <v>790</v>
      </c>
      <c r="I31" s="37"/>
      <c r="J31" s="53"/>
      <c r="K31" s="51"/>
      <c r="L31" s="51"/>
      <c r="M31" s="41"/>
      <c r="N31" s="52"/>
      <c r="O31" s="54"/>
    </row>
    <row r="32" s="1" customFormat="1" ht="16" customHeight="1" spans="1:15">
      <c r="A32" s="33"/>
      <c r="B32" s="42"/>
      <c r="C32" s="43"/>
      <c r="D32" s="33"/>
      <c r="E32" s="34"/>
      <c r="F32" s="35"/>
      <c r="G32" s="36"/>
      <c r="H32" s="37"/>
      <c r="I32" s="37"/>
      <c r="J32" s="53"/>
      <c r="K32" s="51"/>
      <c r="L32" s="51"/>
      <c r="M32" s="42"/>
      <c r="N32" s="47"/>
      <c r="O32" s="54"/>
    </row>
    <row r="33" s="1" customFormat="1" ht="20" customHeight="1" spans="1:13">
      <c r="A33" s="36"/>
      <c r="B33" s="36"/>
      <c r="C33" s="36"/>
      <c r="D33" s="36"/>
      <c r="E33" s="36"/>
      <c r="F33" s="44">
        <f>SUM(F8:F32)</f>
        <v>129240</v>
      </c>
      <c r="G33" s="44">
        <f>SUM(G8:G32)</f>
        <v>6570</v>
      </c>
      <c r="H33" s="44">
        <f>SUM(H8:H32)</f>
        <v>68740</v>
      </c>
      <c r="I33" s="44">
        <f>SUM(I8:I32)</f>
        <v>67070</v>
      </c>
      <c r="J33" s="49"/>
      <c r="K33" s="55"/>
      <c r="L33" s="55"/>
      <c r="M33" s="36"/>
    </row>
    <row r="34" spans="8:9">
      <c r="H34" s="45"/>
      <c r="I34" s="45"/>
    </row>
    <row r="36" spans="7:7">
      <c r="G36"/>
    </row>
  </sheetData>
  <mergeCells count="19">
    <mergeCell ref="A1:M1"/>
    <mergeCell ref="A2:M2"/>
    <mergeCell ref="E3:F3"/>
    <mergeCell ref="A8:A31"/>
    <mergeCell ref="B8:B31"/>
    <mergeCell ref="C8:C13"/>
    <mergeCell ref="C14:C19"/>
    <mergeCell ref="C20:C22"/>
    <mergeCell ref="C23:C25"/>
    <mergeCell ref="C26:C28"/>
    <mergeCell ref="C29:C31"/>
    <mergeCell ref="M8:M13"/>
    <mergeCell ref="M14:M19"/>
    <mergeCell ref="M20:M22"/>
    <mergeCell ref="M23:M25"/>
    <mergeCell ref="M26:M28"/>
    <mergeCell ref="M29:M31"/>
    <mergeCell ref="N6:N7"/>
    <mergeCell ref="N8:N31"/>
  </mergeCells>
  <pageMargins left="0.0784722222222222" right="0.0388888888888889" top="0.0784722222222222" bottom="0.0784722222222222" header="0.118055555555556" footer="0.3"/>
  <pageSetup paperSize="9" scale="8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S24090060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2024-11-06T00:16:30Z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