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<sst xmlns="http://schemas.openxmlformats.org/spreadsheetml/2006/main" count="42" uniqueCount="37">
  <si>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</si>
  <si>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</si>
  <si>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</si>
  <si>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202243250339</t>
  </si>
  <si>
    <t>中通快运</t>
  </si>
  <si>
    <t xml:space="preserve"> 严茶玉，15960431216，泉州市南安市霞美镇四黄紫坑378号泉州浩洋公司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</si>
  <si>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</si>
  <si>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</si>
  <si>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</si>
  <si>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</si>
  <si>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</si>
  <si>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</si>
  <si>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</si>
  <si>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</si>
  <si>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</si>
  <si>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</si>
  <si>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</si>
  <si>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</si>
  <si>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</si>
  <si>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</si>
  <si>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</si>
  <si>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</si>
  <si>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</si>
  <si>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</si>
  <si>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</si>
  <si>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</si>
  <si>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</si>
  <si>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</si>
  <si>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</si>
  <si>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</si>
  <si>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总重量</t>
  </si>
  <si>
    <t>S24110041</t>
  </si>
  <si>
    <r>
      <t>S24110041，P24110064 衣架专用 款，MAYORAL MLLOP24002，YBP117-白色-20CM，5000+100备品</t>
    </r>
    <r>
      <rPr>
        <sz val="10"/>
        <color rgb="FFFF0000"/>
        <rFont val="宋体"/>
        <charset val="134"/>
      </rPr>
      <t>，地址待定2%备品</t>
    </r>
  </si>
  <si>
    <t>白色</t>
  </si>
  <si>
    <t>30*37*30</t>
  </si>
  <si>
    <r>
      <t>S24110041，MAYORAL MLLOP24001，YBP105-白色-18.5CM，49000+980备品</t>
    </r>
    <r>
      <rPr>
        <sz val="10"/>
        <color rgb="FFFF0000"/>
        <rFont val="宋体"/>
        <charset val="134"/>
      </rPr>
      <t>，地址待定,2%备品，分3万+19000</t>
    </r>
  </si>
  <si>
    <r>
      <t>S24110041，MAYORAL MLLOP24001，YBP105-白色-18.5CM，49000+980备品</t>
    </r>
    <r>
      <rPr>
        <sz val="10"/>
        <color rgb="FFFF0000"/>
        <rFont val="宋体"/>
        <charset val="134"/>
      </rPr>
      <t>，地址待定,2%备品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</si>
</sst>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Arial"/>
      <family val="2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1" fillId="0" borderId="4" xfId="0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topLeftCell="A2" workbookViewId="0">
      <selection activeCell="E4" sqref="E4:F4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1.5" style="4" customWidth="1"/>
    <col min="14" max="14" width="10" style="4" customWidth="1"/>
    <col min="15" max="15" width="7.63333333333333" style="4" customWidth="1"/>
    <col min="16" max="16" width="9.5" style="4" customWidth="1"/>
    <col min="17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45603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3"/>
      <c r="J4" s="33"/>
      <c r="K4" s="33"/>
      <c r="L4" s="33"/>
    </row>
    <row r="5" ht="9.95" customHeight="1" spans="9:10">
      <c r="I5" s="34"/>
      <c r="J5" s="32"/>
    </row>
    <row r="6" s="1" customFormat="1" ht="25.5" spans="1:13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  <c r="M6" s="35"/>
    </row>
    <row r="7" s="1" customFormat="1" ht="12.75" spans="1:13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6" t="s">
        <v>28</v>
      </c>
      <c r="L7" s="18" t="s">
        <v>29</v>
      </c>
      <c r="M7" s="37" t="s">
        <v>30</v>
      </c>
    </row>
    <row r="8" s="2" customFormat="1" ht="60" customHeight="1" spans="1:13">
      <c r="A8" s="23" t="s">
        <v>31</v>
      </c>
      <c r="B8" s="23" t="s">
        <v>32</v>
      </c>
      <c r="C8" s="24"/>
      <c r="D8" s="25" t="s">
        <v>33</v>
      </c>
      <c r="E8" s="25"/>
      <c r="F8" s="26">
        <v>5000</v>
      </c>
      <c r="G8" s="27">
        <f>+F8*0.02</f>
        <v>100</v>
      </c>
      <c r="H8" s="27">
        <f>+F8+G8</f>
        <v>5100</v>
      </c>
      <c r="I8" s="38">
        <v>10.28</v>
      </c>
      <c r="J8" s="38">
        <v>10.86</v>
      </c>
      <c r="K8" s="38" t="s">
        <v>34</v>
      </c>
      <c r="L8" s="38">
        <v>1</v>
      </c>
      <c r="M8" s="38">
        <f>+J8*L8</f>
        <v>10.86</v>
      </c>
    </row>
    <row r="9" s="2" customFormat="1" ht="60" customHeight="1" spans="1:13">
      <c r="A9" s="23" t="s">
        <v>31</v>
      </c>
      <c r="B9" s="23" t="s">
        <v>35</v>
      </c>
      <c r="C9" s="24"/>
      <c r="D9" s="25" t="s">
        <v>33</v>
      </c>
      <c r="E9" s="25"/>
      <c r="F9" s="26">
        <v>19000</v>
      </c>
      <c r="G9" s="27">
        <f>+F9*0.02</f>
        <v>380</v>
      </c>
      <c r="H9" s="27">
        <f>+F9+G9</f>
        <v>19380</v>
      </c>
      <c r="I9" s="39"/>
      <c r="J9" s="39"/>
      <c r="K9" s="39"/>
      <c r="L9" s="39"/>
      <c r="M9" s="39"/>
    </row>
    <row r="10" s="2" customFormat="1" ht="60" customHeight="1" spans="1:13">
      <c r="A10" s="23" t="s">
        <v>31</v>
      </c>
      <c r="B10" s="23" t="s">
        <v>36</v>
      </c>
      <c r="C10" s="24"/>
      <c r="D10" s="25" t="s">
        <v>33</v>
      </c>
      <c r="E10" s="25"/>
      <c r="F10" s="26">
        <v>30000</v>
      </c>
      <c r="G10" s="27">
        <f>+F10*0.02</f>
        <v>600</v>
      </c>
      <c r="H10" s="27">
        <f>+F10+G10</f>
        <v>30600</v>
      </c>
      <c r="I10" s="38">
        <v>12.24</v>
      </c>
      <c r="J10" s="38">
        <v>13.3</v>
      </c>
      <c r="K10" s="38" t="s">
        <v>34</v>
      </c>
      <c r="L10" s="38">
        <v>1</v>
      </c>
      <c r="M10" s="38">
        <f>+J10*L10</f>
        <v>13.3</v>
      </c>
    </row>
    <row r="11" spans="1:13">
      <c r="A11" s="28"/>
      <c r="B11" s="28"/>
      <c r="C11" s="29"/>
      <c r="D11" s="30"/>
      <c r="E11" s="30"/>
      <c r="F11" s="30">
        <f>SUM(F8:F10)</f>
        <v>54000</v>
      </c>
      <c r="G11" s="31">
        <f>SUM(G8:G10)</f>
        <v>1080</v>
      </c>
      <c r="H11" s="31">
        <f>SUM(H8:H10)</f>
        <v>55080</v>
      </c>
      <c r="I11" s="30"/>
      <c r="J11" s="30" t="e">
        <f>SUM(#REF!)</f>
        <v>#REF!</v>
      </c>
      <c r="K11" s="40"/>
      <c r="L11" s="30">
        <f>SUM(K8:K10)</f>
        <v>0</v>
      </c>
      <c r="M11" s="41">
        <f>SUM(M8:M10)</f>
        <v>24.16</v>
      </c>
    </row>
    <row r="13" spans="3:3">
      <c r="C13" s="32"/>
    </row>
  </sheetData>
  <mergeCells count="10">
    <mergeCell ref="A1:L1"/>
    <mergeCell ref="A2:L2"/>
    <mergeCell ref="E3:F3"/>
    <mergeCell ref="E4:F4"/>
    <mergeCell ref="J5:L5"/>
    <mergeCell ref="I8:I9"/>
    <mergeCell ref="J8:J9"/>
    <mergeCell ref="K8:K9"/>
    <mergeCell ref="L8:L9"/>
    <mergeCell ref="M8:M9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2024-11-08T03:02:44Z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1CB0DF3051B04DDD8580F85223FAFFF9</vt:lpwstr>
  </property>
</Properties>
</file>