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<sst xmlns="http://schemas.openxmlformats.org/spreadsheetml/2006/main" count="124" uniqueCount="58">
  <si>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</si>
  <si>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</si>
  <si>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</si>
  <si>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萧山浦阳谢家杰杰鞋业内    杭州舒达鞋业有限公司   汪芳     13868173075 中通73536061714434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</si>
  <si>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</si>
  <si>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</si>
  <si>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</si>
  <si>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</si>
  <si>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</si>
  <si>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</si>
  <si>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</si>
  <si>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</si>
  <si>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</si>
  <si>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</si>
  <si>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</si>
  <si>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</si>
  <si>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</si>
  <si>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</si>
  <si>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</si>
  <si>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</si>
  <si>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</si>
  <si>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</si>
  <si>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</si>
  <si>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</si>
  <si>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</si>
  <si>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P24110174</t>
  </si>
  <si>
    <t xml:space="preserve">21 AULTH09845                                     </t>
  </si>
  <si>
    <t xml:space="preserve">S24110113 </t>
  </si>
  <si>
    <t xml:space="preserve">D8897A8                                                                                             </t>
  </si>
  <si>
    <t>31*21*25</t>
  </si>
  <si>
    <t xml:space="preserve">E2408AX                                                                                             </t>
  </si>
  <si>
    <t xml:space="preserve">E2413AX                                                                                             </t>
  </si>
  <si>
    <t xml:space="preserve">E2420AX                                                                                             </t>
  </si>
  <si>
    <t xml:space="preserve">E2421AX                                                                                             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</si>
  <si>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</si>
  <si>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</si>
  <si>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</si>
  <si>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</si>
  <si>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</si>
  <si>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</si>
  <si>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</si>
  <si>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BK23 - BLACK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</si>
  <si>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</si>
  <si>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</si>
  <si>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E2421AX</t>
  </si>
  <si>
    <t>无价格</t>
  </si>
  <si>
    <t>空白吊牌</t>
  </si>
  <si>
    <r>
      <rPr>
        <b/>
        <sz val="11"/>
        <rFont val="Calibri"/>
        <charset val="134"/>
      </rPr>
      <t>1459611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1459625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1459626</t>
    </r>
  </si>
  <si>
    <t>E2408AX</t>
  </si>
  <si>
    <r>
      <rPr>
        <b/>
        <sz val="11"/>
        <rFont val="Calibri"/>
        <charset val="134"/>
      </rPr>
      <t>1459578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1459591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1459592</t>
    </r>
  </si>
  <si>
    <t>WT34 - WHITE</t>
  </si>
  <si>
    <t>E2420AX</t>
  </si>
  <si>
    <r>
      <rPr>
        <b/>
        <sz val="11"/>
        <rFont val="Calibri"/>
        <charset val="134"/>
      </rPr>
      <t>1459627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1459641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1459642</t>
    </r>
  </si>
  <si>
    <t>PN50 - PINK</t>
  </si>
  <si>
    <t>D8897A8</t>
  </si>
  <si>
    <t>PN2 - LT.PINK</t>
  </si>
  <si>
    <t>E2413AX</t>
  </si>
  <si>
    <t>1459562/1459576/1459577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</si>
</sst>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"/>
  <sheetViews>
    <sheetView tabSelected="1" workbookViewId="0">
      <selection activeCell="C8" sqref="C8:C1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56" t="s">
        <v>11</v>
      </c>
      <c r="J6" s="5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57" t="s">
        <v>22</v>
      </c>
      <c r="J7" s="57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4" t="s">
        <v>28</v>
      </c>
      <c r="E8" s="24">
        <v>1008</v>
      </c>
      <c r="F8" s="26"/>
      <c r="G8" s="26">
        <v>1050</v>
      </c>
      <c r="H8" s="26">
        <v>1</v>
      </c>
      <c r="I8" s="26"/>
      <c r="J8" s="26">
        <v>6.1</v>
      </c>
      <c r="K8" s="58" t="s">
        <v>29</v>
      </c>
    </row>
    <row r="9" ht="15" spans="1:11">
      <c r="A9" s="27"/>
      <c r="B9" s="24" t="s">
        <v>26</v>
      </c>
      <c r="C9" s="28"/>
      <c r="D9" s="24" t="s">
        <v>30</v>
      </c>
      <c r="E9" s="24">
        <v>936</v>
      </c>
      <c r="F9" s="26"/>
      <c r="G9" s="26">
        <v>974</v>
      </c>
      <c r="H9" s="26"/>
      <c r="I9" s="26"/>
      <c r="J9" s="26"/>
      <c r="K9" s="26"/>
    </row>
    <row r="10" ht="15" spans="1:11">
      <c r="A10" s="27"/>
      <c r="B10" s="24" t="s">
        <v>26</v>
      </c>
      <c r="C10" s="28"/>
      <c r="D10" s="24" t="s">
        <v>31</v>
      </c>
      <c r="E10" s="24">
        <v>872</v>
      </c>
      <c r="F10" s="26"/>
      <c r="G10" s="26">
        <v>908</v>
      </c>
      <c r="H10" s="26"/>
      <c r="I10" s="26"/>
      <c r="J10" s="26"/>
      <c r="K10" s="26"/>
    </row>
    <row r="11" ht="15" spans="1:11">
      <c r="A11" s="27"/>
      <c r="B11" s="24" t="s">
        <v>26</v>
      </c>
      <c r="C11" s="28"/>
      <c r="D11" s="24" t="s">
        <v>32</v>
      </c>
      <c r="E11" s="24">
        <v>840</v>
      </c>
      <c r="F11" s="26"/>
      <c r="G11" s="26">
        <v>875</v>
      </c>
      <c r="H11" s="26"/>
      <c r="I11" s="26"/>
      <c r="J11" s="26"/>
      <c r="K11" s="26"/>
    </row>
    <row r="12" ht="15" spans="1:11">
      <c r="A12" s="27"/>
      <c r="B12" s="24" t="s">
        <v>26</v>
      </c>
      <c r="C12" s="28"/>
      <c r="D12" s="24" t="s">
        <v>33</v>
      </c>
      <c r="E12" s="24">
        <v>976</v>
      </c>
      <c r="F12" s="26"/>
      <c r="G12" s="26">
        <v>1015</v>
      </c>
      <c r="H12" s="26"/>
      <c r="I12" s="26"/>
      <c r="J12" s="26"/>
      <c r="K12" s="26"/>
    </row>
    <row r="13" ht="15" spans="1:11">
      <c r="A13" s="27"/>
      <c r="B13" s="24" t="s">
        <v>34</v>
      </c>
      <c r="C13" s="28"/>
      <c r="D13" s="24" t="s">
        <v>28</v>
      </c>
      <c r="E13" s="24">
        <v>90</v>
      </c>
      <c r="F13" s="26"/>
      <c r="G13" s="26">
        <v>93</v>
      </c>
      <c r="H13" s="26"/>
      <c r="I13" s="26"/>
      <c r="J13" s="26"/>
      <c r="K13" s="26"/>
    </row>
    <row r="14" ht="15" spans="1:11">
      <c r="A14" s="27"/>
      <c r="B14" s="24" t="s">
        <v>34</v>
      </c>
      <c r="C14" s="28"/>
      <c r="D14" s="24" t="s">
        <v>30</v>
      </c>
      <c r="E14" s="24">
        <v>160</v>
      </c>
      <c r="F14" s="26"/>
      <c r="G14" s="26">
        <v>165</v>
      </c>
      <c r="H14" s="26"/>
      <c r="I14" s="26"/>
      <c r="J14" s="26"/>
      <c r="K14" s="26"/>
    </row>
    <row r="15" ht="15" spans="1:11">
      <c r="A15" s="27"/>
      <c r="B15" s="24" t="s">
        <v>34</v>
      </c>
      <c r="C15" s="28"/>
      <c r="D15" s="24" t="s">
        <v>31</v>
      </c>
      <c r="E15" s="24">
        <v>160</v>
      </c>
      <c r="F15" s="26"/>
      <c r="G15" s="26">
        <v>165</v>
      </c>
      <c r="H15" s="26"/>
      <c r="I15" s="26"/>
      <c r="J15" s="26"/>
      <c r="K15" s="26"/>
    </row>
    <row r="16" ht="15" spans="1:11">
      <c r="A16" s="27"/>
      <c r="B16" s="24" t="s">
        <v>34</v>
      </c>
      <c r="C16" s="28"/>
      <c r="D16" s="24" t="s">
        <v>32</v>
      </c>
      <c r="E16" s="24">
        <v>160</v>
      </c>
      <c r="F16" s="26"/>
      <c r="G16" s="26">
        <v>165</v>
      </c>
      <c r="H16" s="26"/>
      <c r="I16" s="26"/>
      <c r="J16" s="26"/>
      <c r="K16" s="26"/>
    </row>
    <row r="17" ht="15" spans="1:11">
      <c r="A17" s="29"/>
      <c r="B17" s="24" t="s">
        <v>34</v>
      </c>
      <c r="C17" s="30"/>
      <c r="D17" s="24" t="s">
        <v>33</v>
      </c>
      <c r="E17" s="24">
        <v>144</v>
      </c>
      <c r="F17" s="26"/>
      <c r="G17" s="26">
        <v>148</v>
      </c>
      <c r="H17" s="26"/>
      <c r="I17" s="26"/>
      <c r="J17" s="26"/>
      <c r="K17" s="26"/>
    </row>
    <row r="18" spans="1:11">
      <c r="A18" s="26" t="s">
        <v>35</v>
      </c>
      <c r="B18" s="26"/>
      <c r="C18" s="26"/>
      <c r="D18" s="26"/>
      <c r="E18" s="26">
        <f>SUM(E8:E17)</f>
        <v>5346</v>
      </c>
      <c r="F18" s="26"/>
      <c r="G18" s="26">
        <f>SUM(G8:G17)</f>
        <v>5558</v>
      </c>
      <c r="H18" s="26">
        <f>SUM(H8:H17)</f>
        <v>1</v>
      </c>
      <c r="I18" s="26"/>
      <c r="J18" s="26">
        <f>SUM(J8:J17)</f>
        <v>6.1</v>
      </c>
      <c r="K18" s="26"/>
    </row>
    <row r="21" spans="1:7">
      <c r="A21" s="31" t="s">
        <v>36</v>
      </c>
      <c r="B21" s="31" t="s">
        <v>37</v>
      </c>
      <c r="C21" s="32" t="s">
        <v>18</v>
      </c>
      <c r="D21" s="33" t="s">
        <v>38</v>
      </c>
      <c r="E21" s="31"/>
      <c r="F21" s="31" t="s">
        <v>39</v>
      </c>
      <c r="G21" s="31" t="s">
        <v>40</v>
      </c>
    </row>
    <row r="22" ht="15" spans="1:7">
      <c r="A22" s="34" t="s">
        <v>41</v>
      </c>
      <c r="B22" s="35">
        <v>36</v>
      </c>
      <c r="C22" s="32">
        <v>60</v>
      </c>
      <c r="D22" s="33">
        <f t="shared" ref="D22:D31" si="0">C22*1.03+1</f>
        <v>62.8</v>
      </c>
      <c r="E22" s="36" t="s">
        <v>42</v>
      </c>
      <c r="F22" s="36" t="s">
        <v>43</v>
      </c>
      <c r="G22" s="37" t="s">
        <v>44</v>
      </c>
    </row>
    <row r="23" ht="15" spans="1:7">
      <c r="A23" s="38"/>
      <c r="B23" s="35">
        <v>37</v>
      </c>
      <c r="C23" s="32">
        <v>120</v>
      </c>
      <c r="D23" s="33">
        <f t="shared" si="0"/>
        <v>124.6</v>
      </c>
      <c r="E23" s="39"/>
      <c r="F23" s="39"/>
      <c r="G23" s="40"/>
    </row>
    <row r="24" ht="15" spans="1:7">
      <c r="A24" s="38"/>
      <c r="B24" s="35">
        <v>38</v>
      </c>
      <c r="C24" s="32">
        <v>120</v>
      </c>
      <c r="D24" s="33">
        <f t="shared" si="0"/>
        <v>124.6</v>
      </c>
      <c r="E24" s="39"/>
      <c r="F24" s="39"/>
      <c r="G24" s="40"/>
    </row>
    <row r="25" ht="15" spans="1:7">
      <c r="A25" s="38"/>
      <c r="B25" s="35">
        <v>39</v>
      </c>
      <c r="C25" s="32">
        <v>120</v>
      </c>
      <c r="D25" s="33">
        <f t="shared" si="0"/>
        <v>124.6</v>
      </c>
      <c r="E25" s="39"/>
      <c r="F25" s="39"/>
      <c r="G25" s="40"/>
    </row>
    <row r="26" ht="15" spans="1:7">
      <c r="A26" s="41"/>
      <c r="B26" s="35">
        <v>40</v>
      </c>
      <c r="C26" s="32">
        <v>60</v>
      </c>
      <c r="D26" s="33">
        <f t="shared" si="0"/>
        <v>62.8</v>
      </c>
      <c r="E26" s="42"/>
      <c r="F26" s="42"/>
      <c r="G26" s="40"/>
    </row>
    <row r="27" ht="15" spans="1:7">
      <c r="A27" s="34" t="s">
        <v>41</v>
      </c>
      <c r="B27" s="35">
        <v>36</v>
      </c>
      <c r="C27" s="32">
        <v>62</v>
      </c>
      <c r="D27" s="33">
        <f t="shared" si="0"/>
        <v>64.86</v>
      </c>
      <c r="E27" s="36" t="s">
        <v>45</v>
      </c>
      <c r="F27" s="37">
        <v>1459624</v>
      </c>
      <c r="G27" s="40"/>
    </row>
    <row r="28" ht="15" spans="1:7">
      <c r="A28" s="38"/>
      <c r="B28" s="35">
        <v>37</v>
      </c>
      <c r="C28" s="32">
        <v>124</v>
      </c>
      <c r="D28" s="33">
        <f t="shared" si="0"/>
        <v>128.72</v>
      </c>
      <c r="E28" s="39"/>
      <c r="F28" s="40"/>
      <c r="G28" s="40"/>
    </row>
    <row r="29" ht="15" spans="1:7">
      <c r="A29" s="38"/>
      <c r="B29" s="35">
        <v>38</v>
      </c>
      <c r="C29" s="32">
        <v>124</v>
      </c>
      <c r="D29" s="33">
        <f t="shared" si="0"/>
        <v>128.72</v>
      </c>
      <c r="E29" s="39"/>
      <c r="F29" s="40"/>
      <c r="G29" s="40"/>
    </row>
    <row r="30" ht="15" spans="1:7">
      <c r="A30" s="38"/>
      <c r="B30" s="35">
        <v>39</v>
      </c>
      <c r="C30" s="32">
        <v>124</v>
      </c>
      <c r="D30" s="33">
        <f t="shared" si="0"/>
        <v>128.72</v>
      </c>
      <c r="E30" s="39"/>
      <c r="F30" s="40"/>
      <c r="G30" s="40"/>
    </row>
    <row r="31" ht="15" spans="1:7">
      <c r="A31" s="41"/>
      <c r="B31" s="35">
        <v>40</v>
      </c>
      <c r="C31" s="32">
        <v>62</v>
      </c>
      <c r="D31" s="33">
        <f t="shared" si="0"/>
        <v>64.86</v>
      </c>
      <c r="E31" s="42"/>
      <c r="F31" s="43"/>
      <c r="G31" s="43"/>
    </row>
    <row r="32" spans="1:7">
      <c r="A32" s="31" t="s">
        <v>35</v>
      </c>
      <c r="B32" s="31"/>
      <c r="C32" s="32">
        <f>SUM(C22:C31)</f>
        <v>976</v>
      </c>
      <c r="D32" s="33">
        <f>SUM(D22:D31)</f>
        <v>1015.28</v>
      </c>
      <c r="E32" s="31"/>
      <c r="F32" s="31"/>
      <c r="G32" s="31"/>
    </row>
    <row r="33" spans="3:4">
      <c r="C33" s="44"/>
      <c r="D33" s="44"/>
    </row>
    <row r="34" ht="15" spans="1:7">
      <c r="A34" s="45" t="s">
        <v>46</v>
      </c>
      <c r="B34" s="45"/>
      <c r="C34" s="46">
        <v>144</v>
      </c>
      <c r="D34" s="46">
        <f>C34*1.03</f>
        <v>148.32</v>
      </c>
      <c r="E34" s="47" t="s">
        <v>47</v>
      </c>
      <c r="F34" s="47"/>
      <c r="G34" s="48"/>
    </row>
    <row r="35" spans="3:6">
      <c r="C35" s="44"/>
      <c r="D35" s="44"/>
      <c r="E35" s="48"/>
      <c r="F35" s="48"/>
    </row>
    <row r="36" spans="3:4">
      <c r="C36" s="44"/>
      <c r="D36" s="44"/>
    </row>
    <row r="37" spans="1:7">
      <c r="A37" s="31" t="s">
        <v>36</v>
      </c>
      <c r="B37" s="31" t="s">
        <v>37</v>
      </c>
      <c r="C37" s="32" t="s">
        <v>18</v>
      </c>
      <c r="D37" s="33" t="s">
        <v>38</v>
      </c>
      <c r="E37" s="31"/>
      <c r="F37" s="31" t="s">
        <v>39</v>
      </c>
      <c r="G37" s="31" t="s">
        <v>40</v>
      </c>
    </row>
    <row r="38" ht="15" spans="1:7">
      <c r="A38" s="34" t="s">
        <v>41</v>
      </c>
      <c r="B38" s="35">
        <v>36</v>
      </c>
      <c r="C38" s="49">
        <v>57</v>
      </c>
      <c r="D38" s="50">
        <f t="shared" ref="D38:D47" si="1">C38*1.03+1</f>
        <v>59.71</v>
      </c>
      <c r="E38" s="36" t="s">
        <v>42</v>
      </c>
      <c r="F38" s="36" t="s">
        <v>43</v>
      </c>
      <c r="G38" s="37" t="s">
        <v>48</v>
      </c>
    </row>
    <row r="39" ht="15" spans="1:7">
      <c r="A39" s="38"/>
      <c r="B39" s="35">
        <v>37</v>
      </c>
      <c r="C39" s="49">
        <v>114</v>
      </c>
      <c r="D39" s="50">
        <f t="shared" si="1"/>
        <v>118.42</v>
      </c>
      <c r="E39" s="39"/>
      <c r="F39" s="39"/>
      <c r="G39" s="40"/>
    </row>
    <row r="40" ht="15" spans="1:7">
      <c r="A40" s="38"/>
      <c r="B40" s="35">
        <v>38</v>
      </c>
      <c r="C40" s="49">
        <v>114</v>
      </c>
      <c r="D40" s="50">
        <f t="shared" si="1"/>
        <v>118.42</v>
      </c>
      <c r="E40" s="39"/>
      <c r="F40" s="39"/>
      <c r="G40" s="40"/>
    </row>
    <row r="41" ht="15" spans="1:7">
      <c r="A41" s="38"/>
      <c r="B41" s="35">
        <v>39</v>
      </c>
      <c r="C41" s="49">
        <v>114</v>
      </c>
      <c r="D41" s="50">
        <f t="shared" si="1"/>
        <v>118.42</v>
      </c>
      <c r="E41" s="39"/>
      <c r="F41" s="39"/>
      <c r="G41" s="40"/>
    </row>
    <row r="42" ht="15" spans="1:7">
      <c r="A42" s="41"/>
      <c r="B42" s="35">
        <v>40</v>
      </c>
      <c r="C42" s="49">
        <v>57</v>
      </c>
      <c r="D42" s="50">
        <f t="shared" si="1"/>
        <v>59.71</v>
      </c>
      <c r="E42" s="42"/>
      <c r="F42" s="42"/>
      <c r="G42" s="40"/>
    </row>
    <row r="43" ht="15" spans="1:7">
      <c r="A43" s="51" t="s">
        <v>41</v>
      </c>
      <c r="B43" s="35">
        <v>36</v>
      </c>
      <c r="C43" s="49">
        <v>60</v>
      </c>
      <c r="D43" s="50">
        <f t="shared" si="1"/>
        <v>62.8</v>
      </c>
      <c r="E43" s="36" t="s">
        <v>45</v>
      </c>
      <c r="F43" s="37">
        <v>1460847</v>
      </c>
      <c r="G43" s="40"/>
    </row>
    <row r="44" ht="15" spans="1:7">
      <c r="A44" s="52"/>
      <c r="B44" s="35">
        <v>37</v>
      </c>
      <c r="C44" s="49">
        <v>120</v>
      </c>
      <c r="D44" s="50">
        <f t="shared" si="1"/>
        <v>124.6</v>
      </c>
      <c r="E44" s="39"/>
      <c r="F44" s="40"/>
      <c r="G44" s="40"/>
    </row>
    <row r="45" ht="15" spans="1:7">
      <c r="A45" s="52"/>
      <c r="B45" s="35">
        <v>38</v>
      </c>
      <c r="C45" s="49">
        <v>120</v>
      </c>
      <c r="D45" s="50">
        <f t="shared" si="1"/>
        <v>124.6</v>
      </c>
      <c r="E45" s="39"/>
      <c r="F45" s="40"/>
      <c r="G45" s="40"/>
    </row>
    <row r="46" ht="15" spans="1:7">
      <c r="A46" s="52"/>
      <c r="B46" s="35">
        <v>39</v>
      </c>
      <c r="C46" s="49">
        <v>120</v>
      </c>
      <c r="D46" s="50">
        <f t="shared" si="1"/>
        <v>124.6</v>
      </c>
      <c r="E46" s="39"/>
      <c r="F46" s="40"/>
      <c r="G46" s="40"/>
    </row>
    <row r="47" ht="15" spans="1:7">
      <c r="A47" s="53"/>
      <c r="B47" s="35">
        <v>40</v>
      </c>
      <c r="C47" s="49">
        <v>60</v>
      </c>
      <c r="D47" s="50">
        <f t="shared" si="1"/>
        <v>62.8</v>
      </c>
      <c r="E47" s="42"/>
      <c r="F47" s="43"/>
      <c r="G47" s="43"/>
    </row>
    <row r="48" spans="1:7">
      <c r="A48" s="54" t="s">
        <v>35</v>
      </c>
      <c r="B48" s="54"/>
      <c r="C48" s="49">
        <f>SUM(C38:C47)</f>
        <v>936</v>
      </c>
      <c r="D48" s="50">
        <f>SUM(D38:D47)</f>
        <v>974.08</v>
      </c>
      <c r="E48" s="54"/>
      <c r="F48" s="54"/>
      <c r="G48" s="54"/>
    </row>
    <row r="49" spans="3:4">
      <c r="C49" s="44"/>
      <c r="D49" s="44"/>
    </row>
    <row r="50" ht="15" spans="1:7">
      <c r="A50" s="45" t="s">
        <v>46</v>
      </c>
      <c r="B50" s="45"/>
      <c r="C50" s="46">
        <v>160</v>
      </c>
      <c r="D50" s="46">
        <f>C50*1.03</f>
        <v>164.8</v>
      </c>
      <c r="E50" s="47" t="s">
        <v>49</v>
      </c>
      <c r="F50" s="47"/>
      <c r="G50" s="55"/>
    </row>
    <row r="51" spans="3:6">
      <c r="C51" s="44"/>
      <c r="D51" s="44"/>
      <c r="E51" s="48"/>
      <c r="F51" s="48"/>
    </row>
    <row r="52" spans="3:4">
      <c r="C52" s="44"/>
      <c r="D52" s="44"/>
    </row>
    <row r="53" spans="1:7">
      <c r="A53" s="31" t="s">
        <v>36</v>
      </c>
      <c r="B53" s="31" t="s">
        <v>37</v>
      </c>
      <c r="C53" s="32" t="s">
        <v>18</v>
      </c>
      <c r="D53" s="33" t="s">
        <v>38</v>
      </c>
      <c r="E53" s="31"/>
      <c r="F53" s="31" t="s">
        <v>39</v>
      </c>
      <c r="G53" s="31" t="s">
        <v>40</v>
      </c>
    </row>
    <row r="54" ht="15" spans="1:7">
      <c r="A54" s="34" t="s">
        <v>50</v>
      </c>
      <c r="B54" s="35">
        <v>36</v>
      </c>
      <c r="C54" s="49">
        <v>57</v>
      </c>
      <c r="D54" s="50">
        <f t="shared" ref="D54:D63" si="2">C54*1.03+1</f>
        <v>59.71</v>
      </c>
      <c r="E54" s="36" t="s">
        <v>42</v>
      </c>
      <c r="F54" s="36" t="s">
        <v>43</v>
      </c>
      <c r="G54" s="37" t="s">
        <v>51</v>
      </c>
    </row>
    <row r="55" ht="15" spans="1:7">
      <c r="A55" s="38"/>
      <c r="B55" s="35">
        <v>37</v>
      </c>
      <c r="C55" s="49">
        <v>114</v>
      </c>
      <c r="D55" s="50">
        <f t="shared" si="2"/>
        <v>118.42</v>
      </c>
      <c r="E55" s="39"/>
      <c r="F55" s="39"/>
      <c r="G55" s="40"/>
    </row>
    <row r="56" ht="15" spans="1:7">
      <c r="A56" s="38"/>
      <c r="B56" s="35">
        <v>38</v>
      </c>
      <c r="C56" s="49">
        <v>114</v>
      </c>
      <c r="D56" s="50">
        <f t="shared" si="2"/>
        <v>118.42</v>
      </c>
      <c r="E56" s="39"/>
      <c r="F56" s="39"/>
      <c r="G56" s="40"/>
    </row>
    <row r="57" ht="15" spans="1:7">
      <c r="A57" s="38"/>
      <c r="B57" s="35">
        <v>39</v>
      </c>
      <c r="C57" s="49">
        <v>114</v>
      </c>
      <c r="D57" s="50">
        <f t="shared" si="2"/>
        <v>118.42</v>
      </c>
      <c r="E57" s="39"/>
      <c r="F57" s="39"/>
      <c r="G57" s="40"/>
    </row>
    <row r="58" ht="15" spans="1:7">
      <c r="A58" s="41"/>
      <c r="B58" s="35">
        <v>40</v>
      </c>
      <c r="C58" s="49">
        <v>57</v>
      </c>
      <c r="D58" s="50">
        <f t="shared" si="2"/>
        <v>59.71</v>
      </c>
      <c r="E58" s="42"/>
      <c r="F58" s="42"/>
      <c r="G58" s="40"/>
    </row>
    <row r="59" ht="15" spans="1:7">
      <c r="A59" s="34" t="s">
        <v>50</v>
      </c>
      <c r="B59" s="35">
        <v>36</v>
      </c>
      <c r="C59" s="49">
        <v>48</v>
      </c>
      <c r="D59" s="50">
        <f t="shared" si="2"/>
        <v>50.44</v>
      </c>
      <c r="E59" s="36" t="s">
        <v>45</v>
      </c>
      <c r="F59" s="37">
        <v>1459640</v>
      </c>
      <c r="G59" s="40"/>
    </row>
    <row r="60" ht="15" spans="1:7">
      <c r="A60" s="38"/>
      <c r="B60" s="35">
        <v>37</v>
      </c>
      <c r="C60" s="49">
        <v>96</v>
      </c>
      <c r="D60" s="50">
        <f t="shared" si="2"/>
        <v>99.88</v>
      </c>
      <c r="E60" s="39"/>
      <c r="F60" s="40"/>
      <c r="G60" s="40"/>
    </row>
    <row r="61" ht="15" spans="1:7">
      <c r="A61" s="38"/>
      <c r="B61" s="35">
        <v>38</v>
      </c>
      <c r="C61" s="49">
        <v>96</v>
      </c>
      <c r="D61" s="50">
        <f t="shared" si="2"/>
        <v>99.88</v>
      </c>
      <c r="E61" s="39"/>
      <c r="F61" s="40"/>
      <c r="G61" s="40"/>
    </row>
    <row r="62" ht="15" spans="1:7">
      <c r="A62" s="38"/>
      <c r="B62" s="35">
        <v>39</v>
      </c>
      <c r="C62" s="49">
        <v>96</v>
      </c>
      <c r="D62" s="50">
        <f t="shared" si="2"/>
        <v>99.88</v>
      </c>
      <c r="E62" s="39"/>
      <c r="F62" s="40"/>
      <c r="G62" s="40"/>
    </row>
    <row r="63" ht="15" spans="1:7">
      <c r="A63" s="41"/>
      <c r="B63" s="35">
        <v>40</v>
      </c>
      <c r="C63" s="49">
        <v>48</v>
      </c>
      <c r="D63" s="50">
        <f t="shared" si="2"/>
        <v>50.44</v>
      </c>
      <c r="E63" s="42"/>
      <c r="F63" s="43"/>
      <c r="G63" s="43"/>
    </row>
    <row r="64" spans="1:7">
      <c r="A64" s="54" t="s">
        <v>35</v>
      </c>
      <c r="B64" s="54"/>
      <c r="C64" s="49">
        <f>SUM(C54:C63)</f>
        <v>840</v>
      </c>
      <c r="D64" s="50">
        <f>SUM(D54:D63)</f>
        <v>875.2</v>
      </c>
      <c r="E64" s="54"/>
      <c r="F64" s="54"/>
      <c r="G64" s="54"/>
    </row>
    <row r="65" spans="3:4">
      <c r="C65" s="44"/>
      <c r="D65" s="44"/>
    </row>
    <row r="66" ht="15" spans="1:7">
      <c r="A66" s="45" t="s">
        <v>46</v>
      </c>
      <c r="B66" s="45"/>
      <c r="C66" s="46">
        <v>160</v>
      </c>
      <c r="D66" s="46">
        <f>C66*1.03</f>
        <v>164.8</v>
      </c>
      <c r="E66" s="47" t="s">
        <v>52</v>
      </c>
      <c r="F66" s="47"/>
      <c r="G66" s="55"/>
    </row>
    <row r="67" spans="3:6">
      <c r="C67" s="44"/>
      <c r="D67" s="44"/>
      <c r="E67" s="48"/>
      <c r="F67" s="48"/>
    </row>
    <row r="68" spans="3:4">
      <c r="C68" s="44"/>
      <c r="D68" s="44"/>
    </row>
    <row r="69" spans="1:7">
      <c r="A69" s="31" t="s">
        <v>36</v>
      </c>
      <c r="B69" s="31" t="s">
        <v>37</v>
      </c>
      <c r="C69" s="32" t="s">
        <v>18</v>
      </c>
      <c r="D69" s="33" t="s">
        <v>38</v>
      </c>
      <c r="E69" s="31"/>
      <c r="F69" s="31" t="s">
        <v>39</v>
      </c>
      <c r="G69" s="31" t="s">
        <v>40</v>
      </c>
    </row>
    <row r="70" ht="15" spans="1:7">
      <c r="A70" s="34" t="s">
        <v>53</v>
      </c>
      <c r="B70" s="35">
        <v>27</v>
      </c>
      <c r="C70" s="49">
        <v>120</v>
      </c>
      <c r="D70" s="50">
        <f t="shared" ref="D70:D81" si="3">C70*1.03+1</f>
        <v>124.6</v>
      </c>
      <c r="E70" s="36" t="s">
        <v>42</v>
      </c>
      <c r="F70" s="36" t="s">
        <v>43</v>
      </c>
      <c r="G70" s="37" t="s">
        <v>54</v>
      </c>
    </row>
    <row r="71" ht="15" spans="1:7">
      <c r="A71" s="38"/>
      <c r="B71" s="35">
        <v>28</v>
      </c>
      <c r="C71" s="49">
        <v>120</v>
      </c>
      <c r="D71" s="50">
        <f t="shared" si="3"/>
        <v>124.6</v>
      </c>
      <c r="E71" s="39"/>
      <c r="F71" s="39"/>
      <c r="G71" s="40"/>
    </row>
    <row r="72" ht="15" spans="1:7">
      <c r="A72" s="38"/>
      <c r="B72" s="35">
        <v>29</v>
      </c>
      <c r="C72" s="49">
        <v>120</v>
      </c>
      <c r="D72" s="50">
        <f t="shared" si="3"/>
        <v>124.6</v>
      </c>
      <c r="E72" s="39"/>
      <c r="F72" s="39"/>
      <c r="G72" s="40"/>
    </row>
    <row r="73" ht="15" spans="1:7">
      <c r="A73" s="38"/>
      <c r="B73" s="35">
        <v>30</v>
      </c>
      <c r="C73" s="49">
        <v>60</v>
      </c>
      <c r="D73" s="50">
        <f t="shared" si="3"/>
        <v>62.8</v>
      </c>
      <c r="E73" s="39"/>
      <c r="F73" s="39"/>
      <c r="G73" s="40"/>
    </row>
    <row r="74" ht="15" spans="1:7">
      <c r="A74" s="38"/>
      <c r="B74" s="35">
        <v>31</v>
      </c>
      <c r="C74" s="49">
        <v>60</v>
      </c>
      <c r="D74" s="50">
        <f t="shared" si="3"/>
        <v>62.8</v>
      </c>
      <c r="E74" s="39"/>
      <c r="F74" s="39"/>
      <c r="G74" s="40"/>
    </row>
    <row r="75" ht="15" spans="1:7">
      <c r="A75" s="41"/>
      <c r="B75" s="35">
        <v>32</v>
      </c>
      <c r="C75" s="49">
        <v>60</v>
      </c>
      <c r="D75" s="50">
        <f t="shared" si="3"/>
        <v>62.8</v>
      </c>
      <c r="E75" s="42"/>
      <c r="F75" s="42"/>
      <c r="G75" s="40"/>
    </row>
    <row r="76" ht="15" spans="1:7">
      <c r="A76" s="34" t="s">
        <v>53</v>
      </c>
      <c r="B76" s="35">
        <v>27</v>
      </c>
      <c r="C76" s="49">
        <v>104</v>
      </c>
      <c r="D76" s="50">
        <f t="shared" si="3"/>
        <v>108.12</v>
      </c>
      <c r="E76" s="36" t="s">
        <v>45</v>
      </c>
      <c r="F76" s="37">
        <v>1459926</v>
      </c>
      <c r="G76" s="40"/>
    </row>
    <row r="77" ht="15" spans="1:7">
      <c r="A77" s="38"/>
      <c r="B77" s="35">
        <v>28</v>
      </c>
      <c r="C77" s="49">
        <v>104</v>
      </c>
      <c r="D77" s="50">
        <f t="shared" si="3"/>
        <v>108.12</v>
      </c>
      <c r="E77" s="39"/>
      <c r="F77" s="40"/>
      <c r="G77" s="40"/>
    </row>
    <row r="78" ht="15" spans="1:7">
      <c r="A78" s="38"/>
      <c r="B78" s="35">
        <v>29</v>
      </c>
      <c r="C78" s="49">
        <v>104</v>
      </c>
      <c r="D78" s="50">
        <f t="shared" si="3"/>
        <v>108.12</v>
      </c>
      <c r="E78" s="39"/>
      <c r="F78" s="40"/>
      <c r="G78" s="40"/>
    </row>
    <row r="79" ht="15" spans="1:7">
      <c r="A79" s="38"/>
      <c r="B79" s="35">
        <v>30</v>
      </c>
      <c r="C79" s="49">
        <v>52</v>
      </c>
      <c r="D79" s="50">
        <f t="shared" si="3"/>
        <v>54.56</v>
      </c>
      <c r="E79" s="39"/>
      <c r="F79" s="40"/>
      <c r="G79" s="40"/>
    </row>
    <row r="80" ht="15" spans="1:7">
      <c r="A80" s="38"/>
      <c r="B80" s="35">
        <v>31</v>
      </c>
      <c r="C80" s="49">
        <v>52</v>
      </c>
      <c r="D80" s="50">
        <f t="shared" si="3"/>
        <v>54.56</v>
      </c>
      <c r="E80" s="39"/>
      <c r="F80" s="40"/>
      <c r="G80" s="40"/>
    </row>
    <row r="81" ht="15" spans="1:7">
      <c r="A81" s="41"/>
      <c r="B81" s="35">
        <v>32</v>
      </c>
      <c r="C81" s="49">
        <v>52</v>
      </c>
      <c r="D81" s="50">
        <f t="shared" si="3"/>
        <v>54.56</v>
      </c>
      <c r="E81" s="42"/>
      <c r="F81" s="43"/>
      <c r="G81" s="43"/>
    </row>
    <row r="82" spans="1:7">
      <c r="A82" s="54" t="s">
        <v>35</v>
      </c>
      <c r="B82" s="54"/>
      <c r="C82" s="49">
        <f>SUM(C70:C81)</f>
        <v>1008</v>
      </c>
      <c r="D82" s="50">
        <f>SUM(D70:D81)</f>
        <v>1050.24</v>
      </c>
      <c r="E82" s="54"/>
      <c r="F82" s="54"/>
      <c r="G82" s="54"/>
    </row>
    <row r="83" spans="3:4">
      <c r="C83" s="44"/>
      <c r="D83" s="44"/>
    </row>
    <row r="84" ht="15" spans="1:7">
      <c r="A84" s="54" t="s">
        <v>46</v>
      </c>
      <c r="B84" s="54"/>
      <c r="C84" s="49">
        <v>90</v>
      </c>
      <c r="D84" s="49">
        <f>C84*1.03</f>
        <v>92.7</v>
      </c>
      <c r="E84" s="59">
        <v>1459891</v>
      </c>
      <c r="F84" s="59"/>
      <c r="G84" s="55"/>
    </row>
    <row r="85" spans="3:6">
      <c r="C85" s="44"/>
      <c r="D85" s="44"/>
      <c r="E85" s="48"/>
      <c r="F85" s="48"/>
    </row>
    <row r="86" spans="3:4">
      <c r="C86" s="44"/>
      <c r="D86" s="44"/>
    </row>
    <row r="87" spans="1:7">
      <c r="A87" s="31" t="s">
        <v>36</v>
      </c>
      <c r="B87" s="31" t="s">
        <v>37</v>
      </c>
      <c r="C87" s="32" t="s">
        <v>18</v>
      </c>
      <c r="D87" s="33" t="s">
        <v>38</v>
      </c>
      <c r="E87" s="31"/>
      <c r="F87" s="31" t="s">
        <v>39</v>
      </c>
      <c r="G87" s="31" t="s">
        <v>40</v>
      </c>
    </row>
    <row r="88" ht="15" spans="1:7">
      <c r="A88" s="34" t="s">
        <v>55</v>
      </c>
      <c r="B88" s="35">
        <v>36</v>
      </c>
      <c r="C88" s="49">
        <v>57</v>
      </c>
      <c r="D88" s="50">
        <f t="shared" ref="D88:D97" si="4">C88*1.03+1</f>
        <v>59.71</v>
      </c>
      <c r="E88" s="36" t="s">
        <v>42</v>
      </c>
      <c r="F88" s="36" t="s">
        <v>43</v>
      </c>
      <c r="G88" s="37" t="s">
        <v>56</v>
      </c>
    </row>
    <row r="89" ht="15" spans="1:7">
      <c r="A89" s="38"/>
      <c r="B89" s="35">
        <v>37</v>
      </c>
      <c r="C89" s="49">
        <v>114</v>
      </c>
      <c r="D89" s="50">
        <f t="shared" si="4"/>
        <v>118.42</v>
      </c>
      <c r="E89" s="39"/>
      <c r="F89" s="39"/>
      <c r="G89" s="40"/>
    </row>
    <row r="90" ht="15" spans="1:7">
      <c r="A90" s="38"/>
      <c r="B90" s="35">
        <v>38</v>
      </c>
      <c r="C90" s="49">
        <v>114</v>
      </c>
      <c r="D90" s="50">
        <f t="shared" si="4"/>
        <v>118.42</v>
      </c>
      <c r="E90" s="39"/>
      <c r="F90" s="39"/>
      <c r="G90" s="40"/>
    </row>
    <row r="91" ht="15" spans="1:7">
      <c r="A91" s="38"/>
      <c r="B91" s="35">
        <v>39</v>
      </c>
      <c r="C91" s="49">
        <v>114</v>
      </c>
      <c r="D91" s="50">
        <f t="shared" si="4"/>
        <v>118.42</v>
      </c>
      <c r="E91" s="39"/>
      <c r="F91" s="39"/>
      <c r="G91" s="40"/>
    </row>
    <row r="92" ht="15" spans="1:7">
      <c r="A92" s="41"/>
      <c r="B92" s="35">
        <v>40</v>
      </c>
      <c r="C92" s="49">
        <v>57</v>
      </c>
      <c r="D92" s="50">
        <f t="shared" si="4"/>
        <v>59.71</v>
      </c>
      <c r="E92" s="42"/>
      <c r="F92" s="42"/>
      <c r="G92" s="40"/>
    </row>
    <row r="93" ht="15" spans="1:7">
      <c r="A93" s="34" t="s">
        <v>55</v>
      </c>
      <c r="B93" s="35">
        <v>36</v>
      </c>
      <c r="C93" s="49">
        <v>52</v>
      </c>
      <c r="D93" s="50">
        <f t="shared" si="4"/>
        <v>54.56</v>
      </c>
      <c r="E93" s="36" t="s">
        <v>45</v>
      </c>
      <c r="F93" s="37">
        <v>1459575</v>
      </c>
      <c r="G93" s="40"/>
    </row>
    <row r="94" ht="15" spans="1:7">
      <c r="A94" s="38"/>
      <c r="B94" s="35">
        <v>37</v>
      </c>
      <c r="C94" s="49">
        <v>104</v>
      </c>
      <c r="D94" s="50">
        <f t="shared" si="4"/>
        <v>108.12</v>
      </c>
      <c r="E94" s="39"/>
      <c r="F94" s="40"/>
      <c r="G94" s="40"/>
    </row>
    <row r="95" ht="15" spans="1:7">
      <c r="A95" s="38"/>
      <c r="B95" s="35">
        <v>38</v>
      </c>
      <c r="C95" s="49">
        <v>104</v>
      </c>
      <c r="D95" s="50">
        <f t="shared" si="4"/>
        <v>108.12</v>
      </c>
      <c r="E95" s="39"/>
      <c r="F95" s="40"/>
      <c r="G95" s="40"/>
    </row>
    <row r="96" ht="15" spans="1:7">
      <c r="A96" s="38"/>
      <c r="B96" s="35">
        <v>39</v>
      </c>
      <c r="C96" s="49">
        <v>104</v>
      </c>
      <c r="D96" s="50">
        <f t="shared" si="4"/>
        <v>108.12</v>
      </c>
      <c r="E96" s="39"/>
      <c r="F96" s="40"/>
      <c r="G96" s="40"/>
    </row>
    <row r="97" ht="15" spans="1:7">
      <c r="A97" s="41"/>
      <c r="B97" s="35">
        <v>40</v>
      </c>
      <c r="C97" s="49">
        <v>52</v>
      </c>
      <c r="D97" s="50">
        <f t="shared" si="4"/>
        <v>54.56</v>
      </c>
      <c r="E97" s="42"/>
      <c r="F97" s="43"/>
      <c r="G97" s="43"/>
    </row>
    <row r="98" spans="1:7">
      <c r="A98" s="54" t="s">
        <v>35</v>
      </c>
      <c r="B98" s="54"/>
      <c r="C98" s="49">
        <f>SUM(C88:C97)</f>
        <v>872</v>
      </c>
      <c r="D98" s="50">
        <f>SUM(D88:D97)</f>
        <v>908.16</v>
      </c>
      <c r="E98" s="54"/>
      <c r="F98" s="54"/>
      <c r="G98" s="54"/>
    </row>
    <row r="99" spans="3:4">
      <c r="C99" s="44"/>
      <c r="D99" s="44"/>
    </row>
    <row r="100" ht="15" spans="1:7">
      <c r="A100" s="45" t="s">
        <v>46</v>
      </c>
      <c r="B100" s="45"/>
      <c r="C100" s="46">
        <v>160</v>
      </c>
      <c r="D100" s="46">
        <f>C100*1.03</f>
        <v>164.8</v>
      </c>
      <c r="E100" s="47" t="s">
        <v>57</v>
      </c>
      <c r="F100" s="47"/>
      <c r="G100" s="55"/>
    </row>
  </sheetData>
  <mergeCells count="54">
    <mergeCell ref="A1:K1"/>
    <mergeCell ref="A2:D2"/>
    <mergeCell ref="E2:K2"/>
    <mergeCell ref="E34:F34"/>
    <mergeCell ref="E35:F35"/>
    <mergeCell ref="E50:F50"/>
    <mergeCell ref="E51:F51"/>
    <mergeCell ref="E66:F66"/>
    <mergeCell ref="E67:F67"/>
    <mergeCell ref="E84:F84"/>
    <mergeCell ref="E85:F85"/>
    <mergeCell ref="E100:F100"/>
    <mergeCell ref="A8:A17"/>
    <mergeCell ref="A22:A26"/>
    <mergeCell ref="A27:A31"/>
    <mergeCell ref="A38:A42"/>
    <mergeCell ref="A43:A47"/>
    <mergeCell ref="A54:A58"/>
    <mergeCell ref="A59:A63"/>
    <mergeCell ref="A70:A75"/>
    <mergeCell ref="A76:A81"/>
    <mergeCell ref="A88:A92"/>
    <mergeCell ref="A93:A97"/>
    <mergeCell ref="C8:C17"/>
    <mergeCell ref="E22:E26"/>
    <mergeCell ref="E27:E31"/>
    <mergeCell ref="E38:E42"/>
    <mergeCell ref="E43:E47"/>
    <mergeCell ref="E54:E58"/>
    <mergeCell ref="E59:E63"/>
    <mergeCell ref="E70:E75"/>
    <mergeCell ref="E76:E81"/>
    <mergeCell ref="E88:E92"/>
    <mergeCell ref="E93:E97"/>
    <mergeCell ref="F22:F26"/>
    <mergeCell ref="F27:F31"/>
    <mergeCell ref="F38:F42"/>
    <mergeCell ref="F43:F47"/>
    <mergeCell ref="F54:F58"/>
    <mergeCell ref="F59:F63"/>
    <mergeCell ref="F70:F75"/>
    <mergeCell ref="F76:F81"/>
    <mergeCell ref="F88:F92"/>
    <mergeCell ref="F93:F97"/>
    <mergeCell ref="G22:G31"/>
    <mergeCell ref="G38:G47"/>
    <mergeCell ref="G54:G63"/>
    <mergeCell ref="G70:G81"/>
    <mergeCell ref="G88:G97"/>
    <mergeCell ref="H8:H17"/>
    <mergeCell ref="J8:J17"/>
    <mergeCell ref="K8:K17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2024-11-09T07:50:17Z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1504A51B310542F2A09551DCCCCF42EC_13</vt:lpwstr>
  </property>
</Properties>
</file>