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<sst xmlns="http://schemas.openxmlformats.org/spreadsheetml/2006/main" count="98" uniqueCount="59">
  <si>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</si>
  <si>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</si>
  <si>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</si>
  <si>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骏成发有限公司  汕头市潮阳区谷饶镇谷贵路30号 黄少如 13623010369 顺丰1537928276437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</si>
  <si>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</si>
  <si>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</si>
  <si>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</si>
  <si>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</si>
  <si>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</si>
  <si>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</si>
  <si>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</si>
  <si>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</si>
  <si>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</si>
  <si>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</si>
  <si>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</si>
  <si>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</si>
  <si>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</si>
  <si>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</si>
  <si>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</si>
  <si>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</si>
  <si>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</si>
  <si>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</si>
  <si>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</si>
  <si>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</si>
  <si>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</si>
  <si>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P24100798</t>
  </si>
  <si>
    <t xml:space="preserve">21 AULBW09844                                     </t>
  </si>
  <si>
    <t xml:space="preserve">S24100474 </t>
  </si>
  <si>
    <t xml:space="preserve">Y3730AZ                                                                                             </t>
  </si>
  <si>
    <t>26*16*11</t>
  </si>
  <si>
    <t xml:space="preserve">Z3350AZ                                                                                             </t>
  </si>
  <si>
    <t>顺丰到付</t>
  </si>
  <si>
    <t>颜色</t>
  </si>
  <si>
    <t>尺码</t>
  </si>
  <si>
    <t>生产数</t>
  </si>
  <si>
    <t>PO号</t>
  </si>
  <si>
    <t>款号</t>
  </si>
  <si>
    <t>BG392 - BEIGE</t>
  </si>
  <si>
    <t>75/B</t>
  </si>
  <si>
    <t>Y3730AZ</t>
  </si>
  <si>
    <t>75/C</t>
  </si>
  <si>
    <t>80/B</t>
  </si>
  <si>
    <t>80/C</t>
  </si>
  <si>
    <t>85/B</t>
  </si>
  <si>
    <t>85/C</t>
  </si>
  <si>
    <t>85/D</t>
  </si>
  <si>
    <t>90/B</t>
  </si>
  <si>
    <t>90/C</t>
  </si>
  <si>
    <t>90/D</t>
  </si>
  <si>
    <t>95/B</t>
  </si>
  <si>
    <t>95/C</t>
  </si>
  <si>
    <t>95/D</t>
  </si>
  <si>
    <t>BK81 - BLACK</t>
  </si>
  <si>
    <t>总计</t>
  </si>
  <si>
    <t>70/B</t>
  </si>
  <si>
    <t>Z3350AZ</t>
  </si>
  <si>
    <t>75/A</t>
  </si>
  <si>
    <t>80/A</t>
  </si>
  <si>
    <t>ER105 - ECRU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</si>
</sst>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B8" sqref="B8:B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664</v>
      </c>
      <c r="F8" s="26"/>
      <c r="G8" s="26">
        <v>710</v>
      </c>
      <c r="H8" s="27">
        <v>1</v>
      </c>
      <c r="I8" s="26"/>
      <c r="J8" s="26">
        <v>1.5</v>
      </c>
      <c r="K8" s="26" t="s">
        <v>29</v>
      </c>
    </row>
    <row r="9" ht="15" spans="1:11">
      <c r="A9" s="28"/>
      <c r="B9" s="29"/>
      <c r="C9" s="29"/>
      <c r="D9" s="25" t="s">
        <v>30</v>
      </c>
      <c r="E9" s="26">
        <v>321</v>
      </c>
      <c r="F9" s="26"/>
      <c r="G9" s="26">
        <v>349</v>
      </c>
      <c r="H9" s="27"/>
      <c r="I9" s="26"/>
      <c r="J9" s="26"/>
      <c r="K9" s="26"/>
    </row>
    <row r="10" spans="1:11">
      <c r="A10" s="26"/>
      <c r="B10" s="26"/>
      <c r="C10" s="26"/>
      <c r="D10" s="26"/>
      <c r="E10" s="26">
        <f>SUM(E8:E9)</f>
        <v>985</v>
      </c>
      <c r="F10" s="26"/>
      <c r="G10" s="26">
        <f>SUM(G8:G9)</f>
        <v>1059</v>
      </c>
      <c r="H10" s="26">
        <f>SUM(H8:H9)</f>
        <v>1</v>
      </c>
      <c r="I10" s="26"/>
      <c r="J10" s="26">
        <f>SUM(J8:J9)</f>
        <v>1.5</v>
      </c>
      <c r="K10" s="26"/>
    </row>
    <row r="12" spans="1:1">
      <c r="A12" s="26" t="s">
        <v>31</v>
      </c>
    </row>
    <row r="15" spans="1:6">
      <c r="A15" s="30" t="s">
        <v>32</v>
      </c>
      <c r="B15" s="30" t="s">
        <v>33</v>
      </c>
      <c r="C15" s="31" t="s">
        <v>18</v>
      </c>
      <c r="D15" s="32" t="s">
        <v>34</v>
      </c>
      <c r="E15" s="30" t="s">
        <v>35</v>
      </c>
      <c r="F15" s="33" t="s">
        <v>36</v>
      </c>
    </row>
    <row r="16" ht="15" spans="1:6">
      <c r="A16" s="34" t="s">
        <v>37</v>
      </c>
      <c r="B16" s="35" t="s">
        <v>38</v>
      </c>
      <c r="C16" s="31">
        <v>17.51</v>
      </c>
      <c r="D16" s="32">
        <f t="shared" ref="D16:D41" si="0">C16*1.03+1</f>
        <v>19.0353</v>
      </c>
      <c r="E16" s="36">
        <v>1409798</v>
      </c>
      <c r="F16" s="36" t="s">
        <v>39</v>
      </c>
    </row>
    <row r="17" ht="15" spans="1:6">
      <c r="A17" s="37"/>
      <c r="B17" s="35" t="s">
        <v>40</v>
      </c>
      <c r="C17" s="31">
        <v>17.51</v>
      </c>
      <c r="D17" s="32">
        <f t="shared" si="0"/>
        <v>19.0353</v>
      </c>
      <c r="E17" s="38"/>
      <c r="F17" s="38"/>
    </row>
    <row r="18" ht="15" spans="1:6">
      <c r="A18" s="37"/>
      <c r="B18" s="35" t="s">
        <v>41</v>
      </c>
      <c r="C18" s="31">
        <v>35.02</v>
      </c>
      <c r="D18" s="32">
        <f t="shared" si="0"/>
        <v>37.0706</v>
      </c>
      <c r="E18" s="38"/>
      <c r="F18" s="38"/>
    </row>
    <row r="19" ht="15" spans="1:6">
      <c r="A19" s="37"/>
      <c r="B19" s="35" t="s">
        <v>42</v>
      </c>
      <c r="C19" s="31">
        <v>17.51</v>
      </c>
      <c r="D19" s="32">
        <f t="shared" si="0"/>
        <v>19.0353</v>
      </c>
      <c r="E19" s="38"/>
      <c r="F19" s="38"/>
    </row>
    <row r="20" ht="15" spans="1:6">
      <c r="A20" s="37"/>
      <c r="B20" s="35" t="s">
        <v>43</v>
      </c>
      <c r="C20" s="31">
        <v>35.02</v>
      </c>
      <c r="D20" s="32">
        <f t="shared" si="0"/>
        <v>37.0706</v>
      </c>
      <c r="E20" s="38"/>
      <c r="F20" s="38"/>
    </row>
    <row r="21" ht="15" spans="1:6">
      <c r="A21" s="37"/>
      <c r="B21" s="35" t="s">
        <v>44</v>
      </c>
      <c r="C21" s="31">
        <v>17.51</v>
      </c>
      <c r="D21" s="32">
        <f t="shared" si="0"/>
        <v>19.0353</v>
      </c>
      <c r="E21" s="38"/>
      <c r="F21" s="38"/>
    </row>
    <row r="22" ht="15" spans="1:6">
      <c r="A22" s="37"/>
      <c r="B22" s="35" t="s">
        <v>45</v>
      </c>
      <c r="C22" s="31">
        <v>17.51</v>
      </c>
      <c r="D22" s="32">
        <f t="shared" si="0"/>
        <v>19.0353</v>
      </c>
      <c r="E22" s="38"/>
      <c r="F22" s="38"/>
    </row>
    <row r="23" ht="15" spans="1:6">
      <c r="A23" s="37"/>
      <c r="B23" s="35" t="s">
        <v>46</v>
      </c>
      <c r="C23" s="31">
        <v>17.51</v>
      </c>
      <c r="D23" s="32">
        <f t="shared" si="0"/>
        <v>19.0353</v>
      </c>
      <c r="E23" s="38"/>
      <c r="F23" s="38"/>
    </row>
    <row r="24" ht="15" spans="1:6">
      <c r="A24" s="37"/>
      <c r="B24" s="35" t="s">
        <v>47</v>
      </c>
      <c r="C24" s="31">
        <v>17.51</v>
      </c>
      <c r="D24" s="32">
        <f t="shared" si="0"/>
        <v>19.0353</v>
      </c>
      <c r="E24" s="38"/>
      <c r="F24" s="38"/>
    </row>
    <row r="25" ht="15" spans="1:6">
      <c r="A25" s="37"/>
      <c r="B25" s="35" t="s">
        <v>48</v>
      </c>
      <c r="C25" s="31">
        <v>17.51</v>
      </c>
      <c r="D25" s="32">
        <f t="shared" si="0"/>
        <v>19.0353</v>
      </c>
      <c r="E25" s="38"/>
      <c r="F25" s="38"/>
    </row>
    <row r="26" ht="15" spans="1:6">
      <c r="A26" s="37"/>
      <c r="B26" s="35" t="s">
        <v>49</v>
      </c>
      <c r="C26" s="31">
        <v>17.51</v>
      </c>
      <c r="D26" s="32">
        <f t="shared" si="0"/>
        <v>19.0353</v>
      </c>
      <c r="E26" s="38"/>
      <c r="F26" s="38"/>
    </row>
    <row r="27" ht="15" spans="1:6">
      <c r="A27" s="37"/>
      <c r="B27" s="35" t="s">
        <v>50</v>
      </c>
      <c r="C27" s="31">
        <v>17.51</v>
      </c>
      <c r="D27" s="32">
        <f t="shared" si="0"/>
        <v>19.0353</v>
      </c>
      <c r="E27" s="38"/>
      <c r="F27" s="38"/>
    </row>
    <row r="28" ht="15" spans="1:6">
      <c r="A28" s="39"/>
      <c r="B28" s="35" t="s">
        <v>51</v>
      </c>
      <c r="C28" s="31">
        <v>17.51</v>
      </c>
      <c r="D28" s="32">
        <f t="shared" si="0"/>
        <v>19.0353</v>
      </c>
      <c r="E28" s="40"/>
      <c r="F28" s="38"/>
    </row>
    <row r="29" ht="15" spans="1:6">
      <c r="A29" s="34" t="s">
        <v>52</v>
      </c>
      <c r="B29" s="35" t="s">
        <v>38</v>
      </c>
      <c r="C29" s="31">
        <v>26.78</v>
      </c>
      <c r="D29" s="32">
        <f t="shared" si="0"/>
        <v>28.5834</v>
      </c>
      <c r="E29" s="36">
        <v>1409798</v>
      </c>
      <c r="F29" s="38"/>
    </row>
    <row r="30" ht="15" spans="1:6">
      <c r="A30" s="37"/>
      <c r="B30" s="35" t="s">
        <v>40</v>
      </c>
      <c r="C30" s="31">
        <v>26.78</v>
      </c>
      <c r="D30" s="32">
        <f t="shared" si="0"/>
        <v>28.5834</v>
      </c>
      <c r="E30" s="38"/>
      <c r="F30" s="38"/>
    </row>
    <row r="31" ht="15" spans="1:6">
      <c r="A31" s="37"/>
      <c r="B31" s="35" t="s">
        <v>41</v>
      </c>
      <c r="C31" s="31">
        <v>53.56</v>
      </c>
      <c r="D31" s="32">
        <f t="shared" si="0"/>
        <v>56.1668</v>
      </c>
      <c r="E31" s="38"/>
      <c r="F31" s="38"/>
    </row>
    <row r="32" ht="15" spans="1:6">
      <c r="A32" s="37"/>
      <c r="B32" s="35" t="s">
        <v>42</v>
      </c>
      <c r="C32" s="31">
        <v>26.78</v>
      </c>
      <c r="D32" s="32">
        <f t="shared" si="0"/>
        <v>28.5834</v>
      </c>
      <c r="E32" s="38"/>
      <c r="F32" s="38"/>
    </row>
    <row r="33" ht="15" spans="1:6">
      <c r="A33" s="37"/>
      <c r="B33" s="35" t="s">
        <v>43</v>
      </c>
      <c r="C33" s="31">
        <v>53.56</v>
      </c>
      <c r="D33" s="32">
        <f t="shared" si="0"/>
        <v>56.1668</v>
      </c>
      <c r="E33" s="38"/>
      <c r="F33" s="38"/>
    </row>
    <row r="34" ht="15" spans="1:6">
      <c r="A34" s="37"/>
      <c r="B34" s="35" t="s">
        <v>44</v>
      </c>
      <c r="C34" s="31">
        <v>26.78</v>
      </c>
      <c r="D34" s="32">
        <f t="shared" si="0"/>
        <v>28.5834</v>
      </c>
      <c r="E34" s="38"/>
      <c r="F34" s="38"/>
    </row>
    <row r="35" ht="15" spans="1:6">
      <c r="A35" s="37"/>
      <c r="B35" s="35" t="s">
        <v>45</v>
      </c>
      <c r="C35" s="31">
        <v>26.78</v>
      </c>
      <c r="D35" s="32">
        <f t="shared" si="0"/>
        <v>28.5834</v>
      </c>
      <c r="E35" s="38"/>
      <c r="F35" s="38"/>
    </row>
    <row r="36" ht="15" spans="1:6">
      <c r="A36" s="37"/>
      <c r="B36" s="35" t="s">
        <v>46</v>
      </c>
      <c r="C36" s="31">
        <v>26.78</v>
      </c>
      <c r="D36" s="32">
        <f t="shared" si="0"/>
        <v>28.5834</v>
      </c>
      <c r="E36" s="38"/>
      <c r="F36" s="38"/>
    </row>
    <row r="37" ht="15" spans="1:6">
      <c r="A37" s="37"/>
      <c r="B37" s="35" t="s">
        <v>47</v>
      </c>
      <c r="C37" s="31">
        <v>26.78</v>
      </c>
      <c r="D37" s="32">
        <f t="shared" si="0"/>
        <v>28.5834</v>
      </c>
      <c r="E37" s="38"/>
      <c r="F37" s="38"/>
    </row>
    <row r="38" ht="15" spans="1:6">
      <c r="A38" s="37"/>
      <c r="B38" s="35" t="s">
        <v>48</v>
      </c>
      <c r="C38" s="31">
        <v>26.78</v>
      </c>
      <c r="D38" s="32">
        <f t="shared" si="0"/>
        <v>28.5834</v>
      </c>
      <c r="E38" s="38"/>
      <c r="F38" s="38"/>
    </row>
    <row r="39" ht="15" spans="1:6">
      <c r="A39" s="37"/>
      <c r="B39" s="35" t="s">
        <v>49</v>
      </c>
      <c r="C39" s="31">
        <v>26.78</v>
      </c>
      <c r="D39" s="32">
        <f t="shared" si="0"/>
        <v>28.5834</v>
      </c>
      <c r="E39" s="38"/>
      <c r="F39" s="38"/>
    </row>
    <row r="40" ht="15" spans="1:6">
      <c r="A40" s="37"/>
      <c r="B40" s="35" t="s">
        <v>50</v>
      </c>
      <c r="C40" s="31">
        <v>26.78</v>
      </c>
      <c r="D40" s="32">
        <f t="shared" si="0"/>
        <v>28.5834</v>
      </c>
      <c r="E40" s="38"/>
      <c r="F40" s="38"/>
    </row>
    <row r="41" ht="15" spans="1:6">
      <c r="A41" s="39"/>
      <c r="B41" s="35" t="s">
        <v>51</v>
      </c>
      <c r="C41" s="31">
        <v>26.78</v>
      </c>
      <c r="D41" s="32">
        <f t="shared" si="0"/>
        <v>28.5834</v>
      </c>
      <c r="E41" s="40"/>
      <c r="F41" s="40"/>
    </row>
    <row r="42" spans="1:6">
      <c r="A42" s="30" t="s">
        <v>53</v>
      </c>
      <c r="B42" s="30"/>
      <c r="C42" s="31">
        <f>SUM(C16:C41)</f>
        <v>664.35</v>
      </c>
      <c r="D42" s="32">
        <f>SUM(D16:D41)</f>
        <v>710.2805</v>
      </c>
      <c r="E42" s="30"/>
      <c r="F42" s="33"/>
    </row>
    <row r="43" spans="3:4">
      <c r="C43" s="41"/>
      <c r="D43" s="41"/>
    </row>
    <row r="44" spans="3:4">
      <c r="C44" s="41"/>
      <c r="D44" s="41"/>
    </row>
    <row r="45" spans="1:6">
      <c r="A45" s="30" t="s">
        <v>32</v>
      </c>
      <c r="B45" s="30" t="s">
        <v>33</v>
      </c>
      <c r="C45" s="31" t="s">
        <v>18</v>
      </c>
      <c r="D45" s="32" t="s">
        <v>34</v>
      </c>
      <c r="E45" s="30" t="s">
        <v>35</v>
      </c>
      <c r="F45" s="30" t="s">
        <v>36</v>
      </c>
    </row>
    <row r="46" ht="15" spans="1:6">
      <c r="A46" s="34" t="s">
        <v>37</v>
      </c>
      <c r="B46" s="35" t="s">
        <v>54</v>
      </c>
      <c r="C46" s="31">
        <v>6.18</v>
      </c>
      <c r="D46" s="32">
        <f t="shared" ref="D46:D63" si="1">C46*1.03+1</f>
        <v>7.3654</v>
      </c>
      <c r="E46" s="36">
        <v>1409892</v>
      </c>
      <c r="F46" s="36" t="s">
        <v>55</v>
      </c>
    </row>
    <row r="47" ht="15" spans="1:6">
      <c r="A47" s="37"/>
      <c r="B47" s="35" t="s">
        <v>56</v>
      </c>
      <c r="C47" s="31">
        <v>6.18</v>
      </c>
      <c r="D47" s="32">
        <f t="shared" si="1"/>
        <v>7.3654</v>
      </c>
      <c r="E47" s="38"/>
      <c r="F47" s="38"/>
    </row>
    <row r="48" ht="15" spans="1:6">
      <c r="A48" s="37"/>
      <c r="B48" s="35" t="s">
        <v>38</v>
      </c>
      <c r="C48" s="31">
        <v>12.36</v>
      </c>
      <c r="D48" s="32">
        <f t="shared" si="1"/>
        <v>13.7308</v>
      </c>
      <c r="E48" s="38"/>
      <c r="F48" s="38"/>
    </row>
    <row r="49" ht="15" spans="1:6">
      <c r="A49" s="37"/>
      <c r="B49" s="35" t="s">
        <v>57</v>
      </c>
      <c r="C49" s="31">
        <v>6.18</v>
      </c>
      <c r="D49" s="32">
        <f t="shared" si="1"/>
        <v>7.3654</v>
      </c>
      <c r="E49" s="38"/>
      <c r="F49" s="38"/>
    </row>
    <row r="50" ht="15" spans="1:6">
      <c r="A50" s="37"/>
      <c r="B50" s="35" t="s">
        <v>41</v>
      </c>
      <c r="C50" s="31">
        <v>12.36</v>
      </c>
      <c r="D50" s="32">
        <f t="shared" si="1"/>
        <v>13.7308</v>
      </c>
      <c r="E50" s="38"/>
      <c r="F50" s="38"/>
    </row>
    <row r="51" ht="15" spans="1:6">
      <c r="A51" s="39"/>
      <c r="B51" s="35" t="s">
        <v>43</v>
      </c>
      <c r="C51" s="31">
        <v>6.18</v>
      </c>
      <c r="D51" s="32">
        <f t="shared" si="1"/>
        <v>7.3654</v>
      </c>
      <c r="E51" s="40"/>
      <c r="F51" s="38"/>
    </row>
    <row r="52" ht="15" spans="1:6">
      <c r="A52" s="42" t="s">
        <v>52</v>
      </c>
      <c r="B52" s="35" t="s">
        <v>54</v>
      </c>
      <c r="C52" s="31">
        <v>6.18</v>
      </c>
      <c r="D52" s="32">
        <f t="shared" si="1"/>
        <v>7.3654</v>
      </c>
      <c r="E52" s="36">
        <v>1409892</v>
      </c>
      <c r="F52" s="38"/>
    </row>
    <row r="53" ht="15" spans="1:6">
      <c r="A53" s="43"/>
      <c r="B53" s="35" t="s">
        <v>56</v>
      </c>
      <c r="C53" s="31">
        <v>6.18</v>
      </c>
      <c r="D53" s="32">
        <f t="shared" si="1"/>
        <v>7.3654</v>
      </c>
      <c r="E53" s="38"/>
      <c r="F53" s="38"/>
    </row>
    <row r="54" ht="15" spans="1:6">
      <c r="A54" s="43"/>
      <c r="B54" s="35" t="s">
        <v>38</v>
      </c>
      <c r="C54" s="31">
        <v>12.36</v>
      </c>
      <c r="D54" s="32">
        <f t="shared" si="1"/>
        <v>13.7308</v>
      </c>
      <c r="E54" s="38"/>
      <c r="F54" s="38"/>
    </row>
    <row r="55" ht="15" spans="1:6">
      <c r="A55" s="43"/>
      <c r="B55" s="35" t="s">
        <v>57</v>
      </c>
      <c r="C55" s="31">
        <v>6.18</v>
      </c>
      <c r="D55" s="32">
        <f t="shared" si="1"/>
        <v>7.3654</v>
      </c>
      <c r="E55" s="38"/>
      <c r="F55" s="38"/>
    </row>
    <row r="56" ht="15" spans="1:6">
      <c r="A56" s="43"/>
      <c r="B56" s="35" t="s">
        <v>41</v>
      </c>
      <c r="C56" s="31">
        <v>12.36</v>
      </c>
      <c r="D56" s="32">
        <f t="shared" si="1"/>
        <v>13.7308</v>
      </c>
      <c r="E56" s="38"/>
      <c r="F56" s="38"/>
    </row>
    <row r="57" ht="15" spans="1:6">
      <c r="A57" s="44"/>
      <c r="B57" s="35" t="s">
        <v>43</v>
      </c>
      <c r="C57" s="31">
        <v>6.18</v>
      </c>
      <c r="D57" s="32">
        <f t="shared" si="1"/>
        <v>7.3654</v>
      </c>
      <c r="E57" s="40"/>
      <c r="F57" s="38"/>
    </row>
    <row r="58" ht="15" spans="1:6">
      <c r="A58" s="34" t="s">
        <v>58</v>
      </c>
      <c r="B58" s="35" t="s">
        <v>54</v>
      </c>
      <c r="C58" s="31">
        <v>27.81</v>
      </c>
      <c r="D58" s="32">
        <f t="shared" si="1"/>
        <v>29.6443</v>
      </c>
      <c r="E58" s="36">
        <v>1409892</v>
      </c>
      <c r="F58" s="38"/>
    </row>
    <row r="59" ht="15" spans="1:6">
      <c r="A59" s="37"/>
      <c r="B59" s="35" t="s">
        <v>56</v>
      </c>
      <c r="C59" s="31">
        <v>27.81</v>
      </c>
      <c r="D59" s="32">
        <f t="shared" si="1"/>
        <v>29.6443</v>
      </c>
      <c r="E59" s="38"/>
      <c r="F59" s="38"/>
    </row>
    <row r="60" ht="15" spans="1:6">
      <c r="A60" s="37"/>
      <c r="B60" s="35" t="s">
        <v>38</v>
      </c>
      <c r="C60" s="31">
        <v>55.62</v>
      </c>
      <c r="D60" s="32">
        <f t="shared" si="1"/>
        <v>58.2886</v>
      </c>
      <c r="E60" s="38"/>
      <c r="F60" s="38"/>
    </row>
    <row r="61" ht="15" spans="1:6">
      <c r="A61" s="37"/>
      <c r="B61" s="35" t="s">
        <v>57</v>
      </c>
      <c r="C61" s="31">
        <v>27.81</v>
      </c>
      <c r="D61" s="32">
        <f t="shared" si="1"/>
        <v>29.6443</v>
      </c>
      <c r="E61" s="38"/>
      <c r="F61" s="38"/>
    </row>
    <row r="62" ht="15" spans="1:6">
      <c r="A62" s="37"/>
      <c r="B62" s="35" t="s">
        <v>41</v>
      </c>
      <c r="C62" s="31">
        <v>55.62</v>
      </c>
      <c r="D62" s="32">
        <f t="shared" si="1"/>
        <v>58.2886</v>
      </c>
      <c r="E62" s="38"/>
      <c r="F62" s="38"/>
    </row>
    <row r="63" ht="15" spans="1:6">
      <c r="A63" s="39"/>
      <c r="B63" s="35" t="s">
        <v>43</v>
      </c>
      <c r="C63" s="31">
        <v>27.81</v>
      </c>
      <c r="D63" s="32">
        <f t="shared" si="1"/>
        <v>29.6443</v>
      </c>
      <c r="E63" s="40"/>
      <c r="F63" s="40"/>
    </row>
    <row r="64" spans="1:6">
      <c r="A64" s="30" t="s">
        <v>53</v>
      </c>
      <c r="B64" s="30"/>
      <c r="C64" s="31">
        <f>SUM(C46:C63)</f>
        <v>321.36</v>
      </c>
      <c r="D64" s="32">
        <f>SUM(D46:D63)</f>
        <v>349.0008</v>
      </c>
      <c r="E64" s="30"/>
      <c r="F64" s="30"/>
    </row>
  </sheetData>
  <mergeCells count="23">
    <mergeCell ref="A1:K1"/>
    <mergeCell ref="A2:D2"/>
    <mergeCell ref="E2:K2"/>
    <mergeCell ref="A8:A9"/>
    <mergeCell ref="A16:A28"/>
    <mergeCell ref="A29:A41"/>
    <mergeCell ref="A46:A51"/>
    <mergeCell ref="A52:A57"/>
    <mergeCell ref="A58:A63"/>
    <mergeCell ref="B8:B9"/>
    <mergeCell ref="C8:C9"/>
    <mergeCell ref="E16:E28"/>
    <mergeCell ref="E29:E41"/>
    <mergeCell ref="E46:E51"/>
    <mergeCell ref="E52:E57"/>
    <mergeCell ref="E58:E63"/>
    <mergeCell ref="F16:F41"/>
    <mergeCell ref="F46:F6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2024-11-10T08:05:32Z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6DDAF693FA244FE4809832A676222571_13</vt:lpwstr>
  </property>
</Properties>
</file>